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はじめに" sheetId="1" state="visible" r:id="rId3"/>
    <sheet name="取引記録" sheetId="2" state="visible" r:id="rId4"/>
    <sheet name="月別集計" sheetId="3" state="visible" r:id="rId5"/>
    <sheet name="収支内訳書1P" sheetId="4" state="visible" r:id="rId6"/>
    <sheet name="収入明細" sheetId="5" state="visible" r:id="rId7"/>
    <sheet name="減価償却" sheetId="6" state="visible" r:id="rId8"/>
    <sheet name="育成費用" sheetId="7" state="visible" r:id="rId9"/>
    <sheet name="内訳" sheetId="8" state="visible" r:id="rId10"/>
    <sheet name="科目リスト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<sst xmlns="http://schemas.openxmlformats.org/spreadsheetml/2006/main" count="449" uniqueCount="235">
  <si>
    <r>
      <rPr>
        <b val="true"/>
        <sz val="11"/>
        <color rgb="FF000000"/>
        <rFont val="Yu Gothic"/>
        <family val="0"/>
        <charset val="1"/>
      </rPr>
      <t xml:space="preserve">sanchi.jp </t>
    </r>
    <r>
      <rPr>
        <b val="true"/>
        <sz val="11"/>
        <color rgb="FF000000"/>
        <rFont val="Noto Sans CJK SC"/>
        <family val="2"/>
      </rPr>
      <t xml:space="preserve">農業の確定申告テンプレ｜収支内訳書（農業所得用）集計用</t>
    </r>
    <r>
      <rPr>
        <b val="true"/>
        <sz val="11"/>
        <color rgb="FF000000"/>
        <rFont val="Yu Gothic"/>
        <family val="0"/>
        <charset val="1"/>
      </rPr>
      <t xml:space="preserve">Excel v1</t>
    </r>
    <r>
      <rPr>
        <b val="true"/>
        <sz val="11"/>
        <color rgb="FF000000"/>
        <rFont val="Noto Sans CJK SC"/>
        <family val="2"/>
      </rPr>
      <t xml:space="preserve">（令和</t>
    </r>
    <r>
      <rPr>
        <b val="true"/>
        <sz val="11"/>
        <color rgb="FF000000"/>
        <rFont val="Yu Gothic"/>
        <family val="0"/>
        <charset val="1"/>
      </rPr>
      <t xml:space="preserve">8</t>
    </r>
    <r>
      <rPr>
        <b val="true"/>
        <sz val="11"/>
        <color rgb="FF000000"/>
        <rFont val="Noto Sans CJK SC"/>
        <family val="2"/>
      </rPr>
      <t xml:space="preserve">年分 様式案 準拠）</t>
    </r>
  </si>
  <si>
    <t xml:space="preserve">■ このファイルでできること</t>
  </si>
  <si>
    <r>
      <rPr>
        <sz val="10"/>
        <color rgb="FF000000"/>
        <rFont val="Noto Sans CJK SC"/>
        <family val="2"/>
      </rPr>
      <t xml:space="preserve">・「取引記録」に日々の収入・支出を入力すると、「月別集計」と「収支内訳書</t>
    </r>
    <r>
      <rPr>
        <sz val="10"/>
        <color rgb="FF000000"/>
        <rFont val="Yu Gothic"/>
        <family val="0"/>
        <charset val="1"/>
      </rPr>
      <t xml:space="preserve">1P</t>
    </r>
    <r>
      <rPr>
        <sz val="10"/>
        <color rgb="FF000000"/>
        <rFont val="Noto Sans CJK SC"/>
        <family val="2"/>
      </rPr>
      <t xml:space="preserve">」の各科目に自動で集計されます。</t>
    </r>
  </si>
  <si>
    <t xml:space="preserve">・減価償却費・果樹牛馬等の育成費用・収入金額の明細・各種内訳は、様式と同じ項目で別シートに用意しています。</t>
  </si>
  <si>
    <t xml:space="preserve">・計算しているのは足し算・引き算・掛け算だけです。税額は計算しません。控除の適用可否や経費になるかどうかの判断も行いません。</t>
  </si>
  <si>
    <t xml:space="preserve">■ 必ずお読みください（免責）</t>
  </si>
  <si>
    <t xml:space="preserve">・本ファイルは一般的な情報提供を目的とした集計用の補助ツールであり、税務相談・税務書類の作成代行ではありません。</t>
  </si>
  <si>
    <t xml:space="preserve">・個別の税務上の判断（経費該当性、専従者控除の額、特例の適用など）は、税務署または税理士にご確認ください。</t>
  </si>
  <si>
    <r>
      <rPr>
        <sz val="10"/>
        <color rgb="FF000000"/>
        <rFont val="Noto Sans CJK SC"/>
        <family val="2"/>
      </rPr>
      <t xml:space="preserve">・様式は国税庁が</t>
    </r>
    <r>
      <rPr>
        <sz val="10"/>
        <color rgb="FF000000"/>
        <rFont val="Yu Gothic"/>
        <family val="0"/>
        <charset val="1"/>
      </rPr>
      <t xml:space="preserve">2026</t>
    </r>
    <r>
      <rPr>
        <sz val="10"/>
        <color rgb="FF000000"/>
        <rFont val="Noto Sans CJK SC"/>
        <family val="2"/>
      </rPr>
      <t xml:space="preserve">年</t>
    </r>
    <r>
      <rPr>
        <sz val="10"/>
        <color rgb="FF000000"/>
        <rFont val="Yu Gothic"/>
        <family val="0"/>
        <charset val="1"/>
      </rPr>
      <t xml:space="preserve">7</t>
    </r>
    <r>
      <rPr>
        <sz val="10"/>
        <color rgb="FF000000"/>
        <rFont val="Noto Sans CJK SC"/>
        <family val="2"/>
      </rPr>
      <t xml:space="preserve">月</t>
    </r>
    <r>
      <rPr>
        <sz val="10"/>
        <color rgb="FF000000"/>
        <rFont val="Yu Gothic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日に公表した「令和</t>
    </r>
    <r>
      <rPr>
        <sz val="10"/>
        <color rgb="FF000000"/>
        <rFont val="Yu Gothic"/>
        <family val="0"/>
        <charset val="1"/>
      </rPr>
      <t xml:space="preserve">8</t>
    </r>
    <r>
      <rPr>
        <sz val="10"/>
        <color rgb="FF000000"/>
        <rFont val="Noto Sans CJK SC"/>
        <family val="2"/>
      </rPr>
      <t xml:space="preserve">年分の所得税等の確定申告書（案）」に基づいています。案は令和</t>
    </r>
    <r>
      <rPr>
        <sz val="10"/>
        <color rgb="FF000000"/>
        <rFont val="Yu Gothic"/>
        <family val="0"/>
        <charset val="1"/>
      </rPr>
      <t xml:space="preserve">9</t>
    </r>
    <r>
      <rPr>
        <sz val="10"/>
        <color rgb="FF000000"/>
        <rFont val="Noto Sans CJK SC"/>
        <family val="2"/>
      </rPr>
      <t xml:space="preserve">年</t>
    </r>
    <r>
      <rPr>
        <sz val="10"/>
        <color rgb="FF000000"/>
        <rFont val="Yu Gothic"/>
        <family val="0"/>
        <charset val="1"/>
      </rPr>
      <t xml:space="preserve">1</t>
    </r>
    <r>
      <rPr>
        <sz val="10"/>
        <color rgb="FF000000"/>
        <rFont val="Noto Sans CJK SC"/>
        <family val="2"/>
      </rPr>
      <t xml:space="preserve">月以降に使用可能となる予定で、確定版で変更される場合があります。確定版公表後に本ファイルも更新します。</t>
    </r>
  </si>
  <si>
    <r>
      <rPr>
        <sz val="10"/>
        <color rgb="FF000000"/>
        <rFont val="Noto Sans CJK SC"/>
        <family val="2"/>
      </rPr>
      <t xml:space="preserve">・実際の提出は、国税庁の公式様式（</t>
    </r>
    <r>
      <rPr>
        <sz val="10"/>
        <color rgb="FF000000"/>
        <rFont val="Yu Gothic"/>
        <family val="0"/>
        <charset val="1"/>
      </rPr>
      <t xml:space="preserve">PDF</t>
    </r>
    <r>
      <rPr>
        <sz val="10"/>
        <color rgb="FF000000"/>
        <rFont val="Noto Sans CJK SC"/>
        <family val="2"/>
      </rPr>
      <t xml:space="preserve">）または確定申告書等作成コーナー（</t>
    </r>
    <r>
      <rPr>
        <sz val="10"/>
        <color rgb="FF000000"/>
        <rFont val="Yu Gothic"/>
        <family val="0"/>
        <charset val="1"/>
      </rPr>
      <t xml:space="preserve">e-Tax</t>
    </r>
    <r>
      <rPr>
        <sz val="10"/>
        <color rgb="FF000000"/>
        <rFont val="Noto Sans CJK SC"/>
        <family val="2"/>
      </rPr>
      <t xml:space="preserve">）をご利用ください。本ファイルをそのまま提出することはできません。</t>
    </r>
  </si>
  <si>
    <r>
      <rPr>
        <sz val="10"/>
        <color rgb="FF000000"/>
        <rFont val="Noto Sans CJK SC"/>
        <family val="2"/>
      </rPr>
      <t xml:space="preserve">・本ファイルの利用により生じたいかなる損害についても、</t>
    </r>
    <r>
      <rPr>
        <sz val="10"/>
        <color rgb="FF000000"/>
        <rFont val="Yu Gothic"/>
        <family val="0"/>
        <charset val="1"/>
      </rPr>
      <t xml:space="preserve">sanchi.jp</t>
    </r>
    <r>
      <rPr>
        <sz val="10"/>
        <color rgb="FF000000"/>
        <rFont val="Noto Sans CJK SC"/>
        <family val="2"/>
      </rPr>
      <t xml:space="preserve">（</t>
    </r>
    <r>
      <rPr>
        <sz val="10"/>
        <color rgb="FF000000"/>
        <rFont val="Yu Gothic"/>
        <family val="0"/>
        <charset val="1"/>
      </rPr>
      <t xml:space="preserve">AjiTokyo</t>
    </r>
    <r>
      <rPr>
        <sz val="10"/>
        <color rgb="FF000000"/>
        <rFont val="Noto Sans CJK SC"/>
        <family val="2"/>
      </rPr>
      <t xml:space="preserve">株式会社）は責任を負いません。</t>
    </r>
  </si>
  <si>
    <t xml:space="preserve">■ 使い方（順番）</t>
  </si>
  <si>
    <r>
      <rPr>
        <sz val="10"/>
        <color rgb="FF000000"/>
        <rFont val="Yu Gothic"/>
        <family val="0"/>
        <charset val="1"/>
      </rPr>
      <t xml:space="preserve">1. </t>
    </r>
    <r>
      <rPr>
        <sz val="10"/>
        <color rgb="FF000000"/>
        <rFont val="Noto Sans CJK SC"/>
        <family val="2"/>
      </rPr>
      <t xml:space="preserve">「月別集計」シートの対象年（西暦）を確認する（初期値 </t>
    </r>
    <r>
      <rPr>
        <sz val="10"/>
        <color rgb="FF000000"/>
        <rFont val="Yu Gothic"/>
        <family val="0"/>
        <charset val="1"/>
      </rPr>
      <t xml:space="preserve">2026 </t>
    </r>
    <r>
      <rPr>
        <sz val="10"/>
        <color rgb="FF000000"/>
        <rFont val="Noto Sans CJK SC"/>
        <family val="2"/>
      </rPr>
      <t xml:space="preserve">＝ 令和</t>
    </r>
    <r>
      <rPr>
        <sz val="10"/>
        <color rgb="FF000000"/>
        <rFont val="Yu Gothic"/>
        <family val="0"/>
        <charset val="1"/>
      </rPr>
      <t xml:space="preserve">8</t>
    </r>
    <r>
      <rPr>
        <sz val="10"/>
        <color rgb="FF000000"/>
        <rFont val="Noto Sans CJK SC"/>
        <family val="2"/>
      </rPr>
      <t xml:space="preserve">年分）。</t>
    </r>
  </si>
  <si>
    <r>
      <rPr>
        <sz val="10"/>
        <color rgb="FF000000"/>
        <rFont val="Yu Gothic"/>
        <family val="0"/>
        <charset val="1"/>
      </rPr>
      <t xml:space="preserve">2. </t>
    </r>
    <r>
      <rPr>
        <sz val="10"/>
        <color rgb="FF000000"/>
        <rFont val="Noto Sans CJK SC"/>
        <family val="2"/>
      </rPr>
      <t xml:space="preserve">「取引記録」に、日付・区分・科目・相手先・金額を入力する（青字セル＝入力欄、黄色＝入力してほしい欄）。</t>
    </r>
  </si>
  <si>
    <r>
      <rPr>
        <sz val="10"/>
        <color rgb="FF000000"/>
        <rFont val="Yu Gothic"/>
        <family val="0"/>
        <charset val="1"/>
      </rPr>
      <t xml:space="preserve">3. </t>
    </r>
    <r>
      <rPr>
        <sz val="10"/>
        <color rgb="FF000000"/>
        <rFont val="Noto Sans CJK SC"/>
        <family val="2"/>
      </rPr>
      <t xml:space="preserve">「減価償却」「育成費用」「収入明細」「内訳」を様式の項目どおりに入力する。</t>
    </r>
  </si>
  <si>
    <r>
      <rPr>
        <sz val="10"/>
        <color rgb="FF000000"/>
        <rFont val="Yu Gothic"/>
        <family val="0"/>
        <charset val="1"/>
      </rPr>
      <t xml:space="preserve">4. </t>
    </r>
    <r>
      <rPr>
        <sz val="10"/>
        <color rgb="FF000000"/>
        <rFont val="Noto Sans CJK SC"/>
        <family val="2"/>
      </rPr>
      <t xml:space="preserve">「収支内訳書</t>
    </r>
    <r>
      <rPr>
        <sz val="10"/>
        <color rgb="FF000000"/>
        <rFont val="Yu Gothic"/>
        <family val="0"/>
        <charset val="1"/>
      </rPr>
      <t xml:space="preserve">1P</t>
    </r>
    <r>
      <rPr>
        <sz val="10"/>
        <color rgb="FF000000"/>
        <rFont val="Noto Sans CJK SC"/>
        <family val="2"/>
      </rPr>
      <t xml:space="preserve">」に自動集計された金額を、公式様式に転記する。番号（①〜⑰、㋑〜㋡）は様式案と同じです。</t>
    </r>
  </si>
  <si>
    <t xml:space="preserve">■ 色の意味</t>
  </si>
  <si>
    <t xml:space="preserve">青字＋黄色 ＝ 入力するセル／黒字 ＝ 数式（触らない）／緑字 ＝ 他のシートから参照している値</t>
  </si>
  <si>
    <t xml:space="preserve">■ 公式情報（一次情報）</t>
  </si>
  <si>
    <r>
      <rPr>
        <sz val="10"/>
        <color rgb="FF000000"/>
        <rFont val="Noto Sans CJK SC"/>
        <family val="2"/>
      </rPr>
      <t xml:space="preserve">・国税庁「令和</t>
    </r>
    <r>
      <rPr>
        <sz val="10"/>
        <color rgb="FF000000"/>
        <rFont val="Yu Gothic"/>
        <family val="0"/>
        <charset val="1"/>
      </rPr>
      <t xml:space="preserve">8</t>
    </r>
    <r>
      <rPr>
        <sz val="10"/>
        <color rgb="FF000000"/>
        <rFont val="Noto Sans CJK SC"/>
        <family val="2"/>
      </rPr>
      <t xml:space="preserve">年分の所得税等の確定申告書（案）」</t>
    </r>
    <r>
      <rPr>
        <sz val="10"/>
        <color rgb="FF000000"/>
        <rFont val="Yu Gothic"/>
        <family val="0"/>
        <charset val="1"/>
      </rPr>
      <t xml:space="preserve">: https://www.nta.go.jp/taxes/shiraberu/shinkoku/pdf/0026006-063.pdf</t>
    </r>
  </si>
  <si>
    <r>
      <rPr>
        <sz val="10"/>
        <color rgb="FF000000"/>
        <rFont val="Noto Sans CJK SC"/>
        <family val="2"/>
      </rPr>
      <t xml:space="preserve">・国税庁 確定申告書等作成コーナー</t>
    </r>
    <r>
      <rPr>
        <sz val="10"/>
        <color rgb="FF000000"/>
        <rFont val="Yu Gothic"/>
        <family val="0"/>
        <charset val="1"/>
      </rPr>
      <t xml:space="preserve">: https://www.keisan.nta.go.jp/</t>
    </r>
  </si>
  <si>
    <r>
      <rPr>
        <sz val="10"/>
        <color rgb="FF000000"/>
        <rFont val="Noto Sans CJK SC"/>
        <family val="2"/>
      </rPr>
      <t xml:space="preserve">・国税庁 収支内訳書（農業所得用）の書き方（令和</t>
    </r>
    <r>
      <rPr>
        <sz val="10"/>
        <color rgb="FF000000"/>
        <rFont val="Yu Gothic"/>
        <family val="0"/>
        <charset val="1"/>
      </rPr>
      <t xml:space="preserve">7</t>
    </r>
    <r>
      <rPr>
        <sz val="10"/>
        <color rgb="FF000000"/>
        <rFont val="Noto Sans CJK SC"/>
        <family val="2"/>
      </rPr>
      <t xml:space="preserve">年分・参考）</t>
    </r>
    <r>
      <rPr>
        <sz val="10"/>
        <color rgb="FF000000"/>
        <rFont val="Yu Gothic"/>
        <family val="0"/>
        <charset val="1"/>
      </rPr>
      <t xml:space="preserve">: https://www.nta.go.jp/taxes/shiraberu/shinkoku/tebiki/2025/pdf/035.pdf</t>
    </r>
  </si>
  <si>
    <t xml:space="preserve">■ 更新履歴</t>
  </si>
  <si>
    <r>
      <rPr>
        <sz val="10"/>
        <color rgb="FF000000"/>
        <rFont val="Yu Gothic"/>
        <family val="0"/>
        <charset val="1"/>
      </rPr>
      <t xml:space="preserve">v1</t>
    </r>
    <r>
      <rPr>
        <sz val="10"/>
        <color rgb="FF000000"/>
        <rFont val="Noto Sans CJK SC"/>
        <family val="2"/>
      </rPr>
      <t xml:space="preserve">（</t>
    </r>
    <r>
      <rPr>
        <sz val="10"/>
        <color rgb="FF000000"/>
        <rFont val="Yu Gothic"/>
        <family val="0"/>
        <charset val="1"/>
      </rPr>
      <t xml:space="preserve">2026-09-27</t>
    </r>
    <r>
      <rPr>
        <sz val="10"/>
        <color rgb="FF000000"/>
        <rFont val="Noto Sans CJK SC"/>
        <family val="2"/>
      </rPr>
      <t xml:space="preserve">）</t>
    </r>
    <r>
      <rPr>
        <sz val="10"/>
        <color rgb="FF000000"/>
        <rFont val="Yu Gothic"/>
        <family val="0"/>
        <charset val="1"/>
      </rPr>
      <t xml:space="preserve">: </t>
    </r>
    <r>
      <rPr>
        <sz val="10"/>
        <color rgb="FF000000"/>
        <rFont val="Noto Sans CJK SC"/>
        <family val="2"/>
      </rPr>
      <t xml:space="preserve">令和</t>
    </r>
    <r>
      <rPr>
        <sz val="10"/>
        <color rgb="FF000000"/>
        <rFont val="Yu Gothic"/>
        <family val="0"/>
        <charset val="1"/>
      </rPr>
      <t xml:space="preserve">8</t>
    </r>
    <r>
      <rPr>
        <sz val="10"/>
        <color rgb="FF000000"/>
        <rFont val="Noto Sans CJK SC"/>
        <family val="2"/>
      </rPr>
      <t xml:space="preserve">年分 様式案（</t>
    </r>
    <r>
      <rPr>
        <sz val="10"/>
        <color rgb="FF000000"/>
        <rFont val="Yu Gothic"/>
        <family val="0"/>
        <charset val="1"/>
      </rPr>
      <t xml:space="preserve">2026-07-01</t>
    </r>
    <r>
      <rPr>
        <sz val="10"/>
        <color rgb="FF000000"/>
        <rFont val="Noto Sans CJK SC"/>
        <family val="2"/>
      </rPr>
      <t xml:space="preserve">公表）に基づき作成。</t>
    </r>
  </si>
  <si>
    <r>
      <rPr>
        <sz val="10"/>
        <color rgb="FF000000"/>
        <rFont val="Noto Sans CJK SC"/>
        <family val="2"/>
      </rPr>
      <t xml:space="preserve">発行</t>
    </r>
    <r>
      <rPr>
        <sz val="10"/>
        <color rgb="FF000000"/>
        <rFont val="Yu Gothic"/>
        <family val="0"/>
        <charset val="1"/>
      </rPr>
      <t xml:space="preserve">: sanchi.jp</t>
    </r>
    <r>
      <rPr>
        <sz val="10"/>
        <color rgb="FF000000"/>
        <rFont val="Noto Sans CJK SC"/>
        <family val="2"/>
      </rPr>
      <t xml:space="preserve">（</t>
    </r>
    <r>
      <rPr>
        <sz val="10"/>
        <color rgb="FF000000"/>
        <rFont val="Yu Gothic"/>
        <family val="0"/>
        <charset val="1"/>
      </rPr>
      <t xml:space="preserve">AjiTokyo</t>
    </r>
    <r>
      <rPr>
        <sz val="10"/>
        <color rgb="FF000000"/>
        <rFont val="Noto Sans CJK SC"/>
        <family val="2"/>
      </rPr>
      <t xml:space="preserve">株式会社）｜税務相談ではありません</t>
    </r>
  </si>
  <si>
    <t xml:space="preserve">日付</t>
  </si>
  <si>
    <t xml:space="preserve">区分</t>
  </si>
  <si>
    <t xml:space="preserve">科目</t>
  </si>
  <si>
    <t xml:space="preserve">相手先・摘要</t>
  </si>
  <si>
    <t xml:space="preserve">金額（円）</t>
  </si>
  <si>
    <t xml:space="preserve">支払方法</t>
  </si>
  <si>
    <t xml:space="preserve">メモ</t>
  </si>
  <si>
    <t xml:space="preserve">経費</t>
  </si>
  <si>
    <t xml:space="preserve">肥料費</t>
  </si>
  <si>
    <t xml:space="preserve">○○農協 春肥料一式</t>
  </si>
  <si>
    <t xml:space="preserve">口座振替</t>
  </si>
  <si>
    <t xml:space="preserve">例：水田用</t>
  </si>
  <si>
    <t xml:space="preserve">収入</t>
  </si>
  <si>
    <t xml:space="preserve">販売金額</t>
  </si>
  <si>
    <r>
      <rPr>
        <sz val="10"/>
        <color rgb="FF0000FF"/>
        <rFont val="Noto Sans CJK SC"/>
        <family val="2"/>
      </rPr>
      <t xml:space="preserve">○○農協 コシヒカリ </t>
    </r>
    <r>
      <rPr>
        <sz val="10"/>
        <color rgb="FF0000FF"/>
        <rFont val="Yu Gothic"/>
        <family val="0"/>
        <charset val="1"/>
      </rPr>
      <t xml:space="preserve">30</t>
    </r>
    <r>
      <rPr>
        <sz val="10"/>
        <color rgb="FF0000FF"/>
        <rFont val="Noto Sans CJK SC"/>
        <family val="2"/>
      </rPr>
      <t xml:space="preserve">袋</t>
    </r>
  </si>
  <si>
    <t xml:space="preserve">口座振込</t>
  </si>
  <si>
    <t xml:space="preserve">例：概算金</t>
  </si>
  <si>
    <r>
      <rPr>
        <sz val="10"/>
        <color rgb="FFAA0000"/>
        <rFont val="Yu Gothic"/>
        <family val="0"/>
        <charset val="1"/>
      </rPr>
      <t xml:space="preserve">※ 2</t>
    </r>
    <r>
      <rPr>
        <sz val="10"/>
        <color rgb="FFAA0000"/>
        <rFont val="Noto Sans CJK SC"/>
        <family val="2"/>
      </rPr>
      <t xml:space="preserve">〜</t>
    </r>
    <r>
      <rPr>
        <sz val="10"/>
        <color rgb="FFAA0000"/>
        <rFont val="Yu Gothic"/>
        <family val="0"/>
        <charset val="1"/>
      </rPr>
      <t xml:space="preserve">3</t>
    </r>
    <r>
      <rPr>
        <sz val="10"/>
        <color rgb="FFAA0000"/>
        <rFont val="Noto Sans CJK SC"/>
        <family val="2"/>
      </rPr>
      <t xml:space="preserve">行目は入力例です。実際の記録を入れる前に削除してください。行が足りない場合は最終行の書式をコピーして追加できます（月別集計は</t>
    </r>
    <r>
      <rPr>
        <sz val="10"/>
        <color rgb="FFAA0000"/>
        <rFont val="Yu Gothic"/>
        <family val="0"/>
        <charset val="1"/>
      </rPr>
      <t xml:space="preserve">600</t>
    </r>
    <r>
      <rPr>
        <sz val="10"/>
        <color rgb="FFAA0000"/>
        <rFont val="Noto Sans CJK SC"/>
        <family val="2"/>
      </rPr>
      <t xml:space="preserve">行目まで集計）。</t>
    </r>
  </si>
  <si>
    <t xml:space="preserve">月別集計（取引記録から自動集計）</t>
  </si>
  <si>
    <t xml:space="preserve">対象年（西暦）</t>
  </si>
  <si>
    <r>
      <rPr>
        <sz val="10"/>
        <color rgb="FF666666"/>
        <rFont val="Noto Sans CJK SC"/>
        <family val="2"/>
      </rPr>
      <t xml:space="preserve">← 令和</t>
    </r>
    <r>
      <rPr>
        <sz val="10"/>
        <color rgb="FF666666"/>
        <rFont val="Yu Gothic"/>
        <family val="0"/>
        <charset val="1"/>
      </rPr>
      <t xml:space="preserve">8</t>
    </r>
    <r>
      <rPr>
        <sz val="10"/>
        <color rgb="FF666666"/>
        <rFont val="Noto Sans CJK SC"/>
        <family val="2"/>
      </rPr>
      <t xml:space="preserve">年分は </t>
    </r>
    <r>
      <rPr>
        <sz val="10"/>
        <color rgb="FF666666"/>
        <rFont val="Yu Gothic"/>
        <family val="0"/>
        <charset val="1"/>
      </rPr>
      <t xml:space="preserve">2026</t>
    </r>
    <r>
      <rPr>
        <sz val="10"/>
        <color rgb="FF666666"/>
        <rFont val="Noto Sans CJK SC"/>
        <family val="2"/>
      </rPr>
      <t xml:space="preserve">。ここを変えると集計の対象年が変わります。</t>
    </r>
  </si>
  <si>
    <t xml:space="preserve">番号</t>
  </si>
  <si>
    <r>
      <rPr>
        <b val="true"/>
        <sz val="10"/>
        <color rgb="FF000000"/>
        <rFont val="Yu Gothic"/>
        <family val="0"/>
        <charset val="1"/>
      </rPr>
      <t xml:space="preserve">1</t>
    </r>
    <r>
      <rPr>
        <b val="true"/>
        <sz val="10"/>
        <color rgb="FF000000"/>
        <rFont val="Noto Sans CJK SC"/>
        <family val="2"/>
      </rPr>
      <t xml:space="preserve">月</t>
    </r>
  </si>
  <si>
    <r>
      <rPr>
        <b val="true"/>
        <sz val="10"/>
        <color rgb="FF000000"/>
        <rFont val="Yu Gothic"/>
        <family val="0"/>
        <charset val="1"/>
      </rPr>
      <t xml:space="preserve">2</t>
    </r>
    <r>
      <rPr>
        <b val="true"/>
        <sz val="10"/>
        <color rgb="FF000000"/>
        <rFont val="Noto Sans CJK SC"/>
        <family val="2"/>
      </rPr>
      <t xml:space="preserve">月</t>
    </r>
  </si>
  <si>
    <r>
      <rPr>
        <b val="true"/>
        <sz val="10"/>
        <color rgb="FF000000"/>
        <rFont val="Yu Gothic"/>
        <family val="0"/>
        <charset val="1"/>
      </rPr>
      <t xml:space="preserve">3</t>
    </r>
    <r>
      <rPr>
        <b val="true"/>
        <sz val="10"/>
        <color rgb="FF000000"/>
        <rFont val="Noto Sans CJK SC"/>
        <family val="2"/>
      </rPr>
      <t xml:space="preserve">月</t>
    </r>
  </si>
  <si>
    <r>
      <rPr>
        <b val="true"/>
        <sz val="10"/>
        <color rgb="FF000000"/>
        <rFont val="Yu Gothic"/>
        <family val="0"/>
        <charset val="1"/>
      </rPr>
      <t xml:space="preserve">4</t>
    </r>
    <r>
      <rPr>
        <b val="true"/>
        <sz val="10"/>
        <color rgb="FF000000"/>
        <rFont val="Noto Sans CJK SC"/>
        <family val="2"/>
      </rPr>
      <t xml:space="preserve">月</t>
    </r>
  </si>
  <si>
    <r>
      <rPr>
        <b val="true"/>
        <sz val="10"/>
        <color rgb="FF000000"/>
        <rFont val="Yu Gothic"/>
        <family val="0"/>
        <charset val="1"/>
      </rPr>
      <t xml:space="preserve">5</t>
    </r>
    <r>
      <rPr>
        <b val="true"/>
        <sz val="10"/>
        <color rgb="FF000000"/>
        <rFont val="Noto Sans CJK SC"/>
        <family val="2"/>
      </rPr>
      <t xml:space="preserve">月</t>
    </r>
  </si>
  <si>
    <r>
      <rPr>
        <b val="true"/>
        <sz val="10"/>
        <color rgb="FF000000"/>
        <rFont val="Yu Gothic"/>
        <family val="0"/>
        <charset val="1"/>
      </rPr>
      <t xml:space="preserve">6</t>
    </r>
    <r>
      <rPr>
        <b val="true"/>
        <sz val="10"/>
        <color rgb="FF000000"/>
        <rFont val="Noto Sans CJK SC"/>
        <family val="2"/>
      </rPr>
      <t xml:space="preserve">月</t>
    </r>
  </si>
  <si>
    <r>
      <rPr>
        <b val="true"/>
        <sz val="10"/>
        <color rgb="FF000000"/>
        <rFont val="Yu Gothic"/>
        <family val="0"/>
        <charset val="1"/>
      </rPr>
      <t xml:space="preserve">7</t>
    </r>
    <r>
      <rPr>
        <b val="true"/>
        <sz val="10"/>
        <color rgb="FF000000"/>
        <rFont val="Noto Sans CJK SC"/>
        <family val="2"/>
      </rPr>
      <t xml:space="preserve">月</t>
    </r>
  </si>
  <si>
    <r>
      <rPr>
        <b val="true"/>
        <sz val="10"/>
        <color rgb="FF000000"/>
        <rFont val="Yu Gothic"/>
        <family val="0"/>
        <charset val="1"/>
      </rPr>
      <t xml:space="preserve">8</t>
    </r>
    <r>
      <rPr>
        <b val="true"/>
        <sz val="10"/>
        <color rgb="FF000000"/>
        <rFont val="Noto Sans CJK SC"/>
        <family val="2"/>
      </rPr>
      <t xml:space="preserve">月</t>
    </r>
  </si>
  <si>
    <r>
      <rPr>
        <b val="true"/>
        <sz val="10"/>
        <color rgb="FF000000"/>
        <rFont val="Yu Gothic"/>
        <family val="0"/>
        <charset val="1"/>
      </rPr>
      <t xml:space="preserve">9</t>
    </r>
    <r>
      <rPr>
        <b val="true"/>
        <sz val="10"/>
        <color rgb="FF000000"/>
        <rFont val="Noto Sans CJK SC"/>
        <family val="2"/>
      </rPr>
      <t xml:space="preserve">月</t>
    </r>
  </si>
  <si>
    <r>
      <rPr>
        <b val="true"/>
        <sz val="10"/>
        <color rgb="FF000000"/>
        <rFont val="Yu Gothic"/>
        <family val="0"/>
        <charset val="1"/>
      </rPr>
      <t xml:space="preserve">10</t>
    </r>
    <r>
      <rPr>
        <b val="true"/>
        <sz val="10"/>
        <color rgb="FF000000"/>
        <rFont val="Noto Sans CJK SC"/>
        <family val="2"/>
      </rPr>
      <t xml:space="preserve">月</t>
    </r>
  </si>
  <si>
    <r>
      <rPr>
        <b val="true"/>
        <sz val="10"/>
        <color rgb="FF000000"/>
        <rFont val="Yu Gothic"/>
        <family val="0"/>
        <charset val="1"/>
      </rPr>
      <t xml:space="preserve">11</t>
    </r>
    <r>
      <rPr>
        <b val="true"/>
        <sz val="10"/>
        <color rgb="FF000000"/>
        <rFont val="Noto Sans CJK SC"/>
        <family val="2"/>
      </rPr>
      <t xml:space="preserve">月</t>
    </r>
  </si>
  <si>
    <r>
      <rPr>
        <b val="true"/>
        <sz val="10"/>
        <color rgb="FF000000"/>
        <rFont val="Yu Gothic"/>
        <family val="0"/>
        <charset val="1"/>
      </rPr>
      <t xml:space="preserve">12</t>
    </r>
    <r>
      <rPr>
        <b val="true"/>
        <sz val="10"/>
        <color rgb="FF000000"/>
        <rFont val="Noto Sans CJK SC"/>
        <family val="2"/>
      </rPr>
      <t xml:space="preserve">月</t>
    </r>
  </si>
  <si>
    <t xml:space="preserve">年間合計</t>
  </si>
  <si>
    <t xml:space="preserve">①</t>
  </si>
  <si>
    <t xml:space="preserve">②</t>
  </si>
  <si>
    <t xml:space="preserve">家事消費・事業消費金額</t>
  </si>
  <si>
    <t xml:space="preserve">③</t>
  </si>
  <si>
    <t xml:space="preserve">雑収入</t>
  </si>
  <si>
    <t xml:space="preserve">⑧</t>
  </si>
  <si>
    <t xml:space="preserve">雇人費</t>
  </si>
  <si>
    <t xml:space="preserve">⑨</t>
  </si>
  <si>
    <t xml:space="preserve">小作料・賃借料</t>
  </si>
  <si>
    <t xml:space="preserve">⑪</t>
  </si>
  <si>
    <t xml:space="preserve">貸倒金</t>
  </si>
  <si>
    <t xml:space="preserve">⑫</t>
  </si>
  <si>
    <t xml:space="preserve">利子割引料</t>
  </si>
  <si>
    <t xml:space="preserve">㋑</t>
  </si>
  <si>
    <t xml:space="preserve">租税公課</t>
  </si>
  <si>
    <t xml:space="preserve">㋺</t>
  </si>
  <si>
    <t xml:space="preserve">種苗費</t>
  </si>
  <si>
    <t xml:space="preserve">㋩</t>
  </si>
  <si>
    <t xml:space="preserve">素畜費</t>
  </si>
  <si>
    <t xml:space="preserve">㋥</t>
  </si>
  <si>
    <t xml:space="preserve">㋭</t>
  </si>
  <si>
    <t xml:space="preserve">飼料費</t>
  </si>
  <si>
    <t xml:space="preserve">㋬</t>
  </si>
  <si>
    <t xml:space="preserve">農具費</t>
  </si>
  <si>
    <t xml:space="preserve">㋣</t>
  </si>
  <si>
    <t xml:space="preserve">農薬衛生費</t>
  </si>
  <si>
    <t xml:space="preserve">㋠</t>
  </si>
  <si>
    <t xml:space="preserve">諸材料費</t>
  </si>
  <si>
    <t xml:space="preserve">㋷</t>
  </si>
  <si>
    <t xml:space="preserve">修繕費</t>
  </si>
  <si>
    <t xml:space="preserve">㋦</t>
  </si>
  <si>
    <t xml:space="preserve">動力光熱費</t>
  </si>
  <si>
    <t xml:space="preserve">㋸</t>
  </si>
  <si>
    <t xml:space="preserve">作業用衣料費</t>
  </si>
  <si>
    <t xml:space="preserve">㋾</t>
  </si>
  <si>
    <t xml:space="preserve">農業共済掛金</t>
  </si>
  <si>
    <t xml:space="preserve">㋻</t>
  </si>
  <si>
    <t xml:space="preserve">荷造運賃手数料</t>
  </si>
  <si>
    <t xml:space="preserve">㋕</t>
  </si>
  <si>
    <t xml:space="preserve">土地改良費</t>
  </si>
  <si>
    <t xml:space="preserve">㋵</t>
  </si>
  <si>
    <r>
      <rPr>
        <sz val="11"/>
        <color theme="1"/>
        <rFont val="Noto Sans CJK SC"/>
        <family val="2"/>
      </rPr>
      <t xml:space="preserve">（自由科目</t>
    </r>
    <r>
      <rPr>
        <sz val="11"/>
        <color theme="1"/>
        <rFont val="Calibri"/>
        <family val="2"/>
        <charset val="1"/>
      </rPr>
      <t xml:space="preserve">1</t>
    </r>
    <r>
      <rPr>
        <sz val="11"/>
        <color theme="1"/>
        <rFont val="Noto Sans CJK SC"/>
        <family val="2"/>
      </rPr>
      <t xml:space="preserve">）</t>
    </r>
  </si>
  <si>
    <t xml:space="preserve">㋟</t>
  </si>
  <si>
    <r>
      <rPr>
        <sz val="11"/>
        <color theme="1"/>
        <rFont val="Noto Sans CJK SC"/>
        <family val="2"/>
      </rPr>
      <t xml:space="preserve">（自由科目</t>
    </r>
    <r>
      <rPr>
        <sz val="11"/>
        <color theme="1"/>
        <rFont val="Calibri"/>
        <family val="2"/>
        <charset val="1"/>
      </rPr>
      <t xml:space="preserve">2</t>
    </r>
    <r>
      <rPr>
        <sz val="11"/>
        <color theme="1"/>
        <rFont val="Noto Sans CJK SC"/>
        <family val="2"/>
      </rPr>
      <t xml:space="preserve">）</t>
    </r>
  </si>
  <si>
    <t xml:space="preserve">㋹</t>
  </si>
  <si>
    <r>
      <rPr>
        <sz val="11"/>
        <color theme="1"/>
        <rFont val="Noto Sans CJK SC"/>
        <family val="2"/>
      </rPr>
      <t xml:space="preserve">（自由科目</t>
    </r>
    <r>
      <rPr>
        <sz val="11"/>
        <color theme="1"/>
        <rFont val="Calibri"/>
        <family val="2"/>
        <charset val="1"/>
      </rPr>
      <t xml:space="preserve">3</t>
    </r>
    <r>
      <rPr>
        <sz val="11"/>
        <color theme="1"/>
        <rFont val="Noto Sans CJK SC"/>
        <family val="2"/>
      </rPr>
      <t xml:space="preserve">）</t>
    </r>
  </si>
  <si>
    <t xml:space="preserve">㋞</t>
  </si>
  <si>
    <r>
      <rPr>
        <sz val="11"/>
        <color theme="1"/>
        <rFont val="Noto Sans CJK SC"/>
        <family val="2"/>
      </rPr>
      <t xml:space="preserve">（自由科目</t>
    </r>
    <r>
      <rPr>
        <sz val="11"/>
        <color theme="1"/>
        <rFont val="Calibri"/>
        <family val="2"/>
        <charset val="1"/>
      </rPr>
      <t xml:space="preserve">4</t>
    </r>
    <r>
      <rPr>
        <sz val="11"/>
        <color theme="1"/>
        <rFont val="Noto Sans CJK SC"/>
        <family val="2"/>
      </rPr>
      <t xml:space="preserve">）</t>
    </r>
  </si>
  <si>
    <t xml:space="preserve">㋡</t>
  </si>
  <si>
    <t xml:space="preserve">雑費</t>
  </si>
  <si>
    <t xml:space="preserve">※ 減価償却費（⑩）と育成費用（㋶）はここには出ません（別シート）。日付が空欄・対象年以外の行は集計されません。</t>
  </si>
  <si>
    <r>
      <rPr>
        <b val="true"/>
        <sz val="12"/>
        <color rgb="FF000000"/>
        <rFont val="Noto Sans CJK SC"/>
        <family val="2"/>
      </rPr>
      <t xml:space="preserve">収支内訳書（農業所得用）</t>
    </r>
    <r>
      <rPr>
        <b val="true"/>
        <sz val="12"/>
        <color rgb="FF000000"/>
        <rFont val="Yu Gothic"/>
        <family val="0"/>
        <charset val="1"/>
      </rPr>
      <t xml:space="preserve">1</t>
    </r>
    <r>
      <rPr>
        <b val="true"/>
        <sz val="12"/>
        <color rgb="FF000000"/>
        <rFont val="Noto Sans CJK SC"/>
        <family val="2"/>
      </rPr>
      <t xml:space="preserve">ページ目 — 転記用集計（令和</t>
    </r>
    <r>
      <rPr>
        <b val="true"/>
        <sz val="12"/>
        <color rgb="FF000000"/>
        <rFont val="Yu Gothic"/>
        <family val="0"/>
        <charset val="1"/>
      </rPr>
      <t xml:space="preserve">8</t>
    </r>
    <r>
      <rPr>
        <b val="true"/>
        <sz val="12"/>
        <color rgb="FF000000"/>
        <rFont val="Noto Sans CJK SC"/>
        <family val="2"/>
      </rPr>
      <t xml:space="preserve">年分 様式案の番号と同じ）</t>
    </r>
  </si>
  <si>
    <t xml:space="preserve">黒字＝数式、緑字＝他シートから自動、青字黄色＝ここで入力。金額はすべて円。</t>
  </si>
  <si>
    <t xml:space="preserve">出どころ</t>
  </si>
  <si>
    <t xml:space="preserve">収入金額</t>
  </si>
  <si>
    <t xml:space="preserve">月別集計</t>
  </si>
  <si>
    <t xml:space="preserve">④</t>
  </si>
  <si>
    <t xml:space="preserve">小計（①＋②＋③）</t>
  </si>
  <si>
    <t xml:space="preserve">数式</t>
  </si>
  <si>
    <t xml:space="preserve">⑤</t>
  </si>
  <si>
    <t xml:space="preserve">農産物の棚卸高（期首）</t>
  </si>
  <si>
    <t xml:space="preserve">入力（収入明細の期首合計を転記）</t>
  </si>
  <si>
    <t xml:space="preserve">⑥</t>
  </si>
  <si>
    <t xml:space="preserve">農産物の棚卸高（期末）</t>
  </si>
  <si>
    <t xml:space="preserve">入力（収入明細の期末合計を転記）</t>
  </si>
  <si>
    <t xml:space="preserve">⑦</t>
  </si>
  <si>
    <t xml:space="preserve">計（④−⑤＋⑥）</t>
  </si>
  <si>
    <t xml:space="preserve">⑩</t>
  </si>
  <si>
    <t xml:space="preserve">減価償却費</t>
  </si>
  <si>
    <t xml:space="preserve">減価償却シート</t>
  </si>
  <si>
    <t xml:space="preserve">その他の経費</t>
  </si>
  <si>
    <t xml:space="preserve">㋧</t>
  </si>
  <si>
    <t xml:space="preserve">農作物以外の棚卸高（期首）</t>
  </si>
  <si>
    <t xml:space="preserve">入力</t>
  </si>
  <si>
    <t xml:space="preserve">㋤</t>
  </si>
  <si>
    <t xml:space="preserve">農作物以外の棚卸高（期末）</t>
  </si>
  <si>
    <t xml:space="preserve">㋶</t>
  </si>
  <si>
    <t xml:space="preserve">経費から差し引く果樹牛馬等の育成費用</t>
  </si>
  <si>
    <t xml:space="preserve">育成費用シート</t>
  </si>
  <si>
    <t xml:space="preserve">⑬</t>
  </si>
  <si>
    <t xml:space="preserve">小計（㋑〜㋡までの計＋㋧−㋤−㋶）</t>
  </si>
  <si>
    <t xml:space="preserve">⑭</t>
  </si>
  <si>
    <t xml:space="preserve">経費計（⑧〜⑫までの計＋⑬）</t>
  </si>
  <si>
    <t xml:space="preserve">所得</t>
  </si>
  <si>
    <t xml:space="preserve">⑮</t>
  </si>
  <si>
    <t xml:space="preserve">専従者控除前の所得金額（⑦−⑭）</t>
  </si>
  <si>
    <t xml:space="preserve">⑯</t>
  </si>
  <si>
    <t xml:space="preserve">専従者控除</t>
  </si>
  <si>
    <t xml:space="preserve">入力（控除額の判定は本ファイルでは行いません）</t>
  </si>
  <si>
    <t xml:space="preserve">⑰</t>
  </si>
  <si>
    <t xml:space="preserve">所得金額（⑮−⑯）</t>
  </si>
  <si>
    <t xml:space="preserve">⑰のうち、肉用牛について特例の適用を受ける金額</t>
  </si>
  <si>
    <t xml:space="preserve">入力（該当者のみ）</t>
  </si>
  <si>
    <t xml:space="preserve">※ ⑬の計算式（㋧期首棚卸高を足し、㋤期末棚卸高と㋶育成費用を引く）は様式案の記載に従っています。確定版で式が変わった場合は本ファイルを更新します。</t>
  </si>
  <si>
    <t xml:space="preserve">※ 専従者控除（⑯）の金額は要件により決まります。本ファイルでは判定しないため、国税庁の「書き方」をご確認のうえ入力してください。</t>
  </si>
  <si>
    <r>
      <rPr>
        <b val="true"/>
        <sz val="12"/>
        <color rgb="FF000000"/>
        <rFont val="Noto Sans CJK SC"/>
        <family val="2"/>
      </rPr>
      <t xml:space="preserve">収入金額の明細（様式</t>
    </r>
    <r>
      <rPr>
        <b val="true"/>
        <sz val="12"/>
        <color rgb="FF000000"/>
        <rFont val="Yu Gothic"/>
        <family val="0"/>
        <charset val="1"/>
      </rPr>
      <t xml:space="preserve">2</t>
    </r>
    <r>
      <rPr>
        <b val="true"/>
        <sz val="12"/>
        <color rgb="FF000000"/>
        <rFont val="Noto Sans CJK SC"/>
        <family val="2"/>
      </rPr>
      <t xml:space="preserve">ページ目）</t>
    </r>
  </si>
  <si>
    <t xml:space="preserve">区分（田／畑／特殊施設／畜産物その他）</t>
  </si>
  <si>
    <t xml:space="preserve">農産物等の種類・品名</t>
  </si>
  <si>
    <r>
      <rPr>
        <b val="true"/>
        <sz val="10"/>
        <color rgb="FF000000"/>
        <rFont val="Noto Sans CJK SC"/>
        <family val="2"/>
      </rPr>
      <t xml:space="preserve">作付面積（</t>
    </r>
    <r>
      <rPr>
        <b val="true"/>
        <sz val="10"/>
        <color rgb="FF000000"/>
        <rFont val="Yu Gothic"/>
        <family val="0"/>
        <charset val="1"/>
      </rPr>
      <t xml:space="preserve">a</t>
    </r>
    <r>
      <rPr>
        <b val="true"/>
        <sz val="10"/>
        <color rgb="FF000000"/>
        <rFont val="Noto Sans CJK SC"/>
        <family val="2"/>
      </rPr>
      <t xml:space="preserve">・㎡）／飼育頭羽数</t>
    </r>
  </si>
  <si>
    <t xml:space="preserve">販売金額（円）</t>
  </si>
  <si>
    <t xml:space="preserve">家事消費・事業消費金額（円）</t>
  </si>
  <si>
    <r>
      <rPr>
        <b val="true"/>
        <sz val="10"/>
        <color rgb="FF000000"/>
        <rFont val="Noto Sans CJK SC"/>
        <family val="2"/>
      </rPr>
      <t xml:space="preserve">期首棚卸 数量（</t>
    </r>
    <r>
      <rPr>
        <b val="true"/>
        <sz val="10"/>
        <color rgb="FF000000"/>
        <rFont val="Yu Gothic"/>
        <family val="0"/>
        <charset val="1"/>
      </rPr>
      <t xml:space="preserve">kg</t>
    </r>
    <r>
      <rPr>
        <b val="true"/>
        <sz val="10"/>
        <color rgb="FF000000"/>
        <rFont val="Noto Sans CJK SC"/>
        <family val="2"/>
      </rPr>
      <t xml:space="preserve">）</t>
    </r>
  </si>
  <si>
    <t xml:space="preserve">期首棚卸 金額（円）</t>
  </si>
  <si>
    <r>
      <rPr>
        <b val="true"/>
        <sz val="10"/>
        <color rgb="FF000000"/>
        <rFont val="Noto Sans CJK SC"/>
        <family val="2"/>
      </rPr>
      <t xml:space="preserve">期末棚卸 数量（</t>
    </r>
    <r>
      <rPr>
        <b val="true"/>
        <sz val="10"/>
        <color rgb="FF000000"/>
        <rFont val="Yu Gothic"/>
        <family val="0"/>
        <charset val="1"/>
      </rPr>
      <t xml:space="preserve">kg</t>
    </r>
    <r>
      <rPr>
        <b val="true"/>
        <sz val="10"/>
        <color rgb="FF000000"/>
        <rFont val="Noto Sans CJK SC"/>
        <family val="2"/>
      </rPr>
      <t xml:space="preserve">）</t>
    </r>
  </si>
  <si>
    <t xml:space="preserve">期末棚卸 金額（円）</t>
  </si>
  <si>
    <t xml:space="preserve">田</t>
  </si>
  <si>
    <t xml:space="preserve">水稲（コシヒカリ）（例）</t>
  </si>
  <si>
    <t xml:space="preserve">合計</t>
  </si>
  <si>
    <r>
      <rPr>
        <b val="true"/>
        <sz val="10"/>
        <color rgb="FF000000"/>
        <rFont val="Noto Sans CJK SC"/>
        <family val="2"/>
      </rPr>
      <t xml:space="preserve">照合（収支内訳書</t>
    </r>
    <r>
      <rPr>
        <b val="true"/>
        <sz val="10"/>
        <color rgb="FF000000"/>
        <rFont val="Yu Gothic"/>
        <family val="0"/>
        <charset val="1"/>
      </rPr>
      <t xml:space="preserve">1P</t>
    </r>
    <r>
      <rPr>
        <b val="true"/>
        <sz val="10"/>
        <color rgb="FF000000"/>
        <rFont val="Noto Sans CJK SC"/>
        <family val="2"/>
      </rPr>
      <t xml:space="preserve">との差額。</t>
    </r>
    <r>
      <rPr>
        <b val="true"/>
        <sz val="10"/>
        <color rgb="FF000000"/>
        <rFont val="Yu Gothic"/>
        <family val="0"/>
        <charset val="1"/>
      </rPr>
      <t xml:space="preserve">0 </t>
    </r>
    <r>
      <rPr>
        <b val="true"/>
        <sz val="10"/>
        <color rgb="FF000000"/>
        <rFont val="Noto Sans CJK SC"/>
        <family val="2"/>
      </rPr>
      <t xml:space="preserve">になるのが正）</t>
    </r>
  </si>
  <si>
    <t xml:space="preserve">販売金額の明細合計 − ①</t>
  </si>
  <si>
    <t xml:space="preserve">家事消費等の明細合計 − ②</t>
  </si>
  <si>
    <t xml:space="preserve">期首棚卸の明細合計 − ⑤</t>
  </si>
  <si>
    <t xml:space="preserve">期末棚卸の明細合計 − ⑥</t>
  </si>
  <si>
    <t xml:space="preserve">雑収入の内訳</t>
  </si>
  <si>
    <r>
      <rPr>
        <sz val="11"/>
        <color theme="1"/>
        <rFont val="Noto Sans CJK SC"/>
        <family val="2"/>
      </rPr>
      <t xml:space="preserve">雑収入の内訳合計 − ③（</t>
    </r>
    <r>
      <rPr>
        <sz val="11"/>
        <color theme="1"/>
        <rFont val="Calibri"/>
        <family val="2"/>
        <charset val="1"/>
      </rPr>
      <t xml:space="preserve">0 </t>
    </r>
    <r>
      <rPr>
        <sz val="11"/>
        <color theme="1"/>
        <rFont val="Noto Sans CJK SC"/>
        <family val="2"/>
      </rPr>
      <t xml:space="preserve">が正）</t>
    </r>
  </si>
  <si>
    <r>
      <rPr>
        <sz val="10"/>
        <color rgb="FFAA0000"/>
        <rFont val="Yu Gothic"/>
        <family val="0"/>
        <charset val="1"/>
      </rPr>
      <t xml:space="preserve">※ 4</t>
    </r>
    <r>
      <rPr>
        <sz val="10"/>
        <color rgb="FFAA0000"/>
        <rFont val="Noto Sans CJK SC"/>
        <family val="2"/>
      </rPr>
      <t xml:space="preserve">行目は入力例です。明細の合計と</t>
    </r>
    <r>
      <rPr>
        <sz val="10"/>
        <color rgb="FFAA0000"/>
        <rFont val="Yu Gothic"/>
        <family val="0"/>
        <charset val="1"/>
      </rPr>
      <t xml:space="preserve">1P</t>
    </r>
    <r>
      <rPr>
        <sz val="10"/>
        <color rgb="FFAA0000"/>
        <rFont val="Noto Sans CJK SC"/>
        <family val="2"/>
      </rPr>
      <t xml:space="preserve">の数字が食い違うと差額に数字が出ます。</t>
    </r>
  </si>
  <si>
    <r>
      <rPr>
        <b val="true"/>
        <sz val="12"/>
        <color rgb="FF000000"/>
        <rFont val="Noto Sans CJK SC"/>
        <family val="2"/>
      </rPr>
      <t xml:space="preserve">減価償却費の計算（様式</t>
    </r>
    <r>
      <rPr>
        <b val="true"/>
        <sz val="12"/>
        <color rgb="FF000000"/>
        <rFont val="Yu Gothic"/>
        <family val="0"/>
        <charset val="1"/>
      </rPr>
      <t xml:space="preserve">2</t>
    </r>
    <r>
      <rPr>
        <b val="true"/>
        <sz val="12"/>
        <color rgb="FF000000"/>
        <rFont val="Noto Sans CJK SC"/>
        <family val="2"/>
      </rPr>
      <t xml:space="preserve">ページ目と同じ項目）</t>
    </r>
  </si>
  <si>
    <r>
      <rPr>
        <sz val="10"/>
        <color rgb="FFAA0000"/>
        <rFont val="Noto Sans CJK SC"/>
        <family val="2"/>
      </rPr>
      <t xml:space="preserve">※ 償却率は耐用年数に応じた法定の率を入力してください（国税庁「減価償却資産の償却率表」）。本シートは入力された率で機械的に計算するだけで、耐用年数や償却方法の判定はしません。</t>
    </r>
    <r>
      <rPr>
        <sz val="10"/>
        <color rgb="FFAA0000"/>
        <rFont val="Yu Gothic"/>
        <family val="0"/>
        <charset val="1"/>
      </rPr>
      <t xml:space="preserve">1</t>
    </r>
    <r>
      <rPr>
        <sz val="10"/>
        <color rgb="FFAA0000"/>
        <rFont val="Noto Sans CJK SC"/>
        <family val="2"/>
      </rPr>
      <t xml:space="preserve">円未満は切り捨てています。</t>
    </r>
  </si>
  <si>
    <t xml:space="preserve">減価償却資産の名称等</t>
  </si>
  <si>
    <t xml:space="preserve">面積又は数量</t>
  </si>
  <si>
    <t xml:space="preserve">取得年月</t>
  </si>
  <si>
    <t xml:space="preserve">㋑取得価額（円）</t>
  </si>
  <si>
    <t xml:space="preserve">㋺償却の基礎になる金額（円）</t>
  </si>
  <si>
    <t xml:space="preserve">償却方法</t>
  </si>
  <si>
    <t xml:space="preserve">耐用年数（年）</t>
  </si>
  <si>
    <t xml:space="preserve">㋩償却率</t>
  </si>
  <si>
    <t xml:space="preserve">㋥本年中の償却期間（月）</t>
  </si>
  <si>
    <t xml:space="preserve">㋭本年分の普通償却費（円）</t>
  </si>
  <si>
    <t xml:space="preserve">㋬割増（特別）償却費（円）</t>
  </si>
  <si>
    <t xml:space="preserve">㋣本年分の償却費合計（円）</t>
  </si>
  <si>
    <r>
      <rPr>
        <b val="true"/>
        <sz val="10"/>
        <color rgb="FF000000"/>
        <rFont val="Noto Sans CJK SC"/>
        <family val="2"/>
      </rPr>
      <t xml:space="preserve">㋠事業専用割合（</t>
    </r>
    <r>
      <rPr>
        <b val="true"/>
        <sz val="10"/>
        <color rgb="FF000000"/>
        <rFont val="Yu Gothic"/>
        <family val="0"/>
        <charset val="1"/>
      </rPr>
      <t xml:space="preserve">%</t>
    </r>
    <r>
      <rPr>
        <b val="true"/>
        <sz val="10"/>
        <color rgb="FF000000"/>
        <rFont val="Noto Sans CJK SC"/>
        <family val="2"/>
      </rPr>
      <t xml:space="preserve">）</t>
    </r>
  </si>
  <si>
    <t xml:space="preserve">㋷本年分の必要経費算入額（円）</t>
  </si>
  <si>
    <t xml:space="preserve">期首の未償却残高（補助欄・円）</t>
  </si>
  <si>
    <t xml:space="preserve">㋦未償却残高（期末残高・円）</t>
  </si>
  <si>
    <t xml:space="preserve">摘要</t>
  </si>
  <si>
    <t xml:space="preserve">トラクター（例）</t>
  </si>
  <si>
    <t xml:space="preserve">2023/04</t>
  </si>
  <si>
    <t xml:space="preserve">定額法</t>
  </si>
  <si>
    <t xml:space="preserve">例：農業用機械（数値は架空）</t>
  </si>
  <si>
    <t xml:space="preserve">計</t>
  </si>
  <si>
    <r>
      <rPr>
        <sz val="10"/>
        <color rgb="FFAA0000"/>
        <rFont val="Noto Sans CJK SC"/>
        <family val="2"/>
      </rPr>
      <t xml:space="preserve">※ 「㋷本年分の必要経費算入額」の計が、収支内訳書</t>
    </r>
    <r>
      <rPr>
        <sz val="10"/>
        <color rgb="FFAA0000"/>
        <rFont val="Yu Gothic"/>
        <family val="0"/>
        <charset val="1"/>
      </rPr>
      <t xml:space="preserve">1P</t>
    </r>
    <r>
      <rPr>
        <sz val="10"/>
        <color rgb="FFAA0000"/>
        <rFont val="Noto Sans CJK SC"/>
        <family val="2"/>
      </rPr>
      <t xml:space="preserve">の⑩減価償却費に入ります。</t>
    </r>
    <r>
      <rPr>
        <sz val="10"/>
        <color rgb="FFAA0000"/>
        <rFont val="Yu Gothic"/>
        <family val="0"/>
        <charset val="1"/>
      </rPr>
      <t xml:space="preserve">5</t>
    </r>
    <r>
      <rPr>
        <sz val="10"/>
        <color rgb="FFAA0000"/>
        <rFont val="Noto Sans CJK SC"/>
        <family val="2"/>
      </rPr>
      <t xml:space="preserve">行目は入力例です。</t>
    </r>
  </si>
  <si>
    <t xml:space="preserve">果樹・牛馬等の育成費用の計算（販売用の牛馬、受託した牛馬は除きます）</t>
  </si>
  <si>
    <t xml:space="preserve">果樹・牛馬等の名称</t>
  </si>
  <si>
    <t xml:space="preserve">取得・生産・定植等の年月日</t>
  </si>
  <si>
    <t xml:space="preserve">㋑前年からの繰越額</t>
  </si>
  <si>
    <t xml:space="preserve">㋺本年中の種苗費・種付料・素畜費</t>
  </si>
  <si>
    <t xml:space="preserve">㋩本年中の肥料・農薬等の投下費用</t>
  </si>
  <si>
    <t xml:space="preserve">㋥小計（㋺＋㋩）</t>
  </si>
  <si>
    <t xml:space="preserve">㋭育成中の果樹等から生じた収入金額</t>
  </si>
  <si>
    <t xml:space="preserve">㋬本年に取得価額に加算する金額（㋥−㋭）</t>
  </si>
  <si>
    <t xml:space="preserve">㋣本年中に成熟したものの取得価額</t>
  </si>
  <si>
    <t xml:space="preserve">㋠翌年への繰越額（㋑＋㋬−㋣）</t>
  </si>
  <si>
    <t xml:space="preserve">㋷㋺・㋩・㋭の欄の金額の計算方法</t>
  </si>
  <si>
    <r>
      <rPr>
        <sz val="10"/>
        <color rgb="FFAA0000"/>
        <rFont val="Noto Sans CJK SC"/>
        <family val="2"/>
      </rPr>
      <t xml:space="preserve">※ ㋥小計の計が、収支内訳書</t>
    </r>
    <r>
      <rPr>
        <sz val="10"/>
        <color rgb="FFAA0000"/>
        <rFont val="Yu Gothic"/>
        <family val="0"/>
        <charset val="1"/>
      </rPr>
      <t xml:space="preserve">1P</t>
    </r>
    <r>
      <rPr>
        <sz val="10"/>
        <color rgb="FFAA0000"/>
        <rFont val="Noto Sans CJK SC"/>
        <family val="2"/>
      </rPr>
      <t xml:space="preserve">の「㋶経費から差し引く果樹牛馬等の育成費用」に入ります。</t>
    </r>
  </si>
  <si>
    <r>
      <rPr>
        <b val="true"/>
        <sz val="12"/>
        <color rgb="FF000000"/>
        <rFont val="Noto Sans CJK SC"/>
        <family val="2"/>
      </rPr>
      <t xml:space="preserve">各種内訳（様式</t>
    </r>
    <r>
      <rPr>
        <b val="true"/>
        <sz val="12"/>
        <color rgb="FF000000"/>
        <rFont val="Yu Gothic"/>
        <family val="0"/>
        <charset val="1"/>
      </rPr>
      <t xml:space="preserve">1</t>
    </r>
    <r>
      <rPr>
        <b val="true"/>
        <sz val="12"/>
        <color rgb="FF000000"/>
        <rFont val="Noto Sans CJK SC"/>
        <family val="2"/>
      </rPr>
      <t xml:space="preserve">ページ目右側）</t>
    </r>
  </si>
  <si>
    <t xml:space="preserve">雇人費の内訳</t>
  </si>
  <si>
    <t xml:space="preserve">氏名・住所又は作業名</t>
  </si>
  <si>
    <t xml:space="preserve">日数（延べ日）</t>
  </si>
  <si>
    <t xml:space="preserve">現金（円）</t>
  </si>
  <si>
    <t xml:space="preserve">現物（円）</t>
  </si>
  <si>
    <t xml:space="preserve">合計（円）＝現金＋現物</t>
  </si>
  <si>
    <t xml:space="preserve">所得税及び復興特別所得税の源泉徴収税額（円）</t>
  </si>
  <si>
    <t xml:space="preserve">小作料・賃借料の内訳</t>
  </si>
  <si>
    <t xml:space="preserve">支払先の住所・氏名</t>
  </si>
  <si>
    <t xml:space="preserve">小作料、賃借料等の別</t>
  </si>
  <si>
    <r>
      <rPr>
        <b val="true"/>
        <sz val="10"/>
        <color rgb="FF000000"/>
        <rFont val="Noto Sans CJK SC"/>
        <family val="2"/>
      </rPr>
      <t xml:space="preserve">面積・数量（</t>
    </r>
    <r>
      <rPr>
        <b val="true"/>
        <sz val="10"/>
        <color rgb="FF000000"/>
        <rFont val="Yu Gothic"/>
        <family val="0"/>
        <charset val="1"/>
      </rPr>
      <t xml:space="preserve">a</t>
    </r>
    <r>
      <rPr>
        <b val="true"/>
        <sz val="10"/>
        <color rgb="FF000000"/>
        <rFont val="Noto Sans CJK SC"/>
        <family val="2"/>
      </rPr>
      <t xml:space="preserve">・</t>
    </r>
    <r>
      <rPr>
        <b val="true"/>
        <sz val="10"/>
        <color rgb="FF000000"/>
        <rFont val="Yu Gothic"/>
        <family val="0"/>
        <charset val="1"/>
      </rPr>
      <t xml:space="preserve">kg</t>
    </r>
    <r>
      <rPr>
        <b val="true"/>
        <sz val="10"/>
        <color rgb="FF000000"/>
        <rFont val="Noto Sans CJK SC"/>
        <family val="2"/>
      </rPr>
      <t xml:space="preserve">）</t>
    </r>
  </si>
  <si>
    <t xml:space="preserve">支払額（円）</t>
  </si>
  <si>
    <t xml:space="preserve">事業専従者の氏名等</t>
  </si>
  <si>
    <t xml:space="preserve">氏名</t>
  </si>
  <si>
    <t xml:space="preserve">年齢</t>
  </si>
  <si>
    <t xml:space="preserve">続柄</t>
  </si>
  <si>
    <t xml:space="preserve">従事月数</t>
  </si>
  <si>
    <t xml:space="preserve">本年中における特殊事情</t>
  </si>
  <si>
    <t xml:space="preserve">注</t>
  </si>
  <si>
    <t xml:space="preserve">減価償却費（⑩）は「減価償却」シート、育成費用（㋶）は「育成費用」シートから集計します。取引記録には入れないでください。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</si>
</sst>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/mm/dd"/>
    <numFmt numFmtId="166" formatCode="#,##0;\-#,##0;\-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Yu Gothic"/>
      <family val="0"/>
      <charset val="1"/>
    </font>
    <font>
      <b val="true"/>
      <sz val="11"/>
      <color rgb="FF000000"/>
      <name val="Noto Sans CJK SC"/>
      <family val="2"/>
    </font>
    <font>
      <sz val="10"/>
      <color rgb="FF000000"/>
      <name val="Yu Gothic"/>
      <family val="0"/>
      <charset val="1"/>
    </font>
    <font>
      <sz val="10"/>
      <color rgb="FF000000"/>
      <name val="Noto Sans CJK SC"/>
      <family val="2"/>
    </font>
    <font>
      <b val="true"/>
      <sz val="10"/>
      <color rgb="FF000000"/>
      <name val="Noto Sans CJK SC"/>
      <family val="2"/>
    </font>
    <font>
      <sz val="10"/>
      <color rgb="FF0000FF"/>
      <name val="Yu Gothic"/>
      <family val="0"/>
      <charset val="1"/>
    </font>
    <font>
      <sz val="10"/>
      <color rgb="FF0000FF"/>
      <name val="Noto Sans CJK SC"/>
      <family val="2"/>
    </font>
    <font>
      <sz val="10"/>
      <color rgb="FFAA0000"/>
      <name val="Yu Gothic"/>
      <family val="0"/>
      <charset val="1"/>
    </font>
    <font>
      <sz val="10"/>
      <color rgb="FFAA0000"/>
      <name val="Noto Sans CJK SC"/>
      <family val="2"/>
    </font>
    <font>
      <b val="true"/>
      <sz val="12"/>
      <color rgb="FF000000"/>
      <name val="Noto Sans CJK SC"/>
      <family val="2"/>
    </font>
    <font>
      <sz val="11"/>
      <color theme="1"/>
      <name val="Noto Sans CJK SC"/>
      <family val="2"/>
    </font>
    <font>
      <sz val="10"/>
      <color rgb="FF666666"/>
      <name val="Noto Sans CJK SC"/>
      <family val="2"/>
    </font>
    <font>
      <sz val="10"/>
      <color rgb="FF666666"/>
      <name val="Yu Gothic"/>
      <family val="0"/>
      <charset val="1"/>
    </font>
    <font>
      <b val="true"/>
      <sz val="10"/>
      <color rgb="FF000000"/>
      <name val="Yu Gothic"/>
      <family val="0"/>
      <charset val="1"/>
    </font>
    <font>
      <b val="true"/>
      <sz val="12"/>
      <color rgb="FF000000"/>
      <name val="Yu Gothic"/>
      <family val="0"/>
      <charset val="1"/>
    </font>
    <font>
      <sz val="10"/>
      <color rgb="FF008000"/>
      <name val="Yu Gothic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EBF7"/>
        <bgColor rgb="FFCCFFFF"/>
      </patternFill>
    </fill>
    <fill>
      <patternFill patternType="solid">
        <fgColor rgb="FFFFFF99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 diagonalUp="false" diagonalDown="false">
      <left style="thin">
        <color rgb="FF999999"/>
      </left>
      <right/>
      <top style="thin">
        <color rgb="FF999999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3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AA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7.15" hidden="false" customHeight="false" outlineLevel="0" collapsed="false">
      <c r="A3" s="3" t="s">
        <v>1</v>
      </c>
    </row>
    <row r="4" customFormat="false" ht="15" hidden="false" customHeight="false" outlineLevel="0" collapsed="false">
      <c r="A4" s="4" t="s">
        <v>2</v>
      </c>
    </row>
    <row r="5" customFormat="false" ht="15" hidden="false" customHeight="false" outlineLevel="0" collapsed="false">
      <c r="A5" s="4" t="s">
        <v>3</v>
      </c>
    </row>
    <row r="6" customFormat="false" ht="29.85" hidden="false" customHeight="false" outlineLevel="0" collapsed="false">
      <c r="A6" s="4" t="s">
        <v>4</v>
      </c>
    </row>
    <row r="7" customFormat="false" ht="15" hidden="false" customHeight="false" outlineLevel="0" collapsed="false">
      <c r="A7" s="2"/>
    </row>
    <row r="8" customFormat="false" ht="17.15" hidden="false" customHeight="false" outlineLevel="0" collapsed="false">
      <c r="A8" s="3" t="s">
        <v>5</v>
      </c>
    </row>
    <row r="9" customFormat="false" ht="15" hidden="false" customHeight="false" outlineLevel="0" collapsed="false">
      <c r="A9" s="4" t="s">
        <v>6</v>
      </c>
    </row>
    <row r="10" customFormat="false" ht="15" hidden="false" customHeight="false" outlineLevel="0" collapsed="false">
      <c r="A10" s="4" t="s">
        <v>7</v>
      </c>
    </row>
    <row r="11" customFormat="false" ht="29.85" hidden="false" customHeight="false" outlineLevel="0" collapsed="false">
      <c r="A11" s="4" t="s">
        <v>8</v>
      </c>
    </row>
    <row r="12" customFormat="false" ht="29.85" hidden="false" customHeight="false" outlineLevel="0" collapsed="false">
      <c r="A12" s="4" t="s">
        <v>9</v>
      </c>
    </row>
    <row r="13" customFormat="false" ht="15" hidden="false" customHeight="false" outlineLevel="0" collapsed="false">
      <c r="A13" s="4" t="s">
        <v>10</v>
      </c>
    </row>
    <row r="14" customFormat="false" ht="15" hidden="false" customHeight="false" outlineLevel="0" collapsed="false">
      <c r="A14" s="2"/>
    </row>
    <row r="15" customFormat="false" ht="17.15" hidden="false" customHeight="false" outlineLevel="0" collapsed="false">
      <c r="A15" s="3" t="s">
        <v>11</v>
      </c>
    </row>
    <row r="16" customFormat="false" ht="15" hidden="false" customHeight="false" outlineLevel="0" collapsed="false">
      <c r="A16" s="2" t="s">
        <v>12</v>
      </c>
    </row>
    <row r="17" customFormat="false" ht="15" hidden="false" customHeight="false" outlineLevel="0" collapsed="false">
      <c r="A17" s="2" t="s">
        <v>13</v>
      </c>
    </row>
    <row r="18" customFormat="false" ht="15" hidden="false" customHeight="false" outlineLevel="0" collapsed="false">
      <c r="A18" s="2" t="s">
        <v>14</v>
      </c>
    </row>
    <row r="19" customFormat="false" ht="15" hidden="false" customHeight="false" outlineLevel="0" collapsed="false">
      <c r="A19" s="2" t="s">
        <v>15</v>
      </c>
    </row>
    <row r="20" customFormat="false" ht="15" hidden="false" customHeight="false" outlineLevel="0" collapsed="false">
      <c r="A20" s="2"/>
    </row>
    <row r="21" customFormat="false" ht="17.15" hidden="false" customHeight="false" outlineLevel="0" collapsed="false">
      <c r="A21" s="3" t="s">
        <v>16</v>
      </c>
    </row>
    <row r="22" customFormat="false" ht="15" hidden="false" customHeight="false" outlineLevel="0" collapsed="false">
      <c r="A22" s="4" t="s">
        <v>17</v>
      </c>
    </row>
    <row r="23" customFormat="false" ht="15" hidden="false" customHeight="false" outlineLevel="0" collapsed="false">
      <c r="A23" s="2"/>
    </row>
    <row r="24" customFormat="false" ht="17.15" hidden="false" customHeight="false" outlineLevel="0" collapsed="false">
      <c r="A24" s="3" t="s">
        <v>18</v>
      </c>
    </row>
    <row r="25" customFormat="false" ht="15" hidden="false" customHeight="false" outlineLevel="0" collapsed="false">
      <c r="A25" s="4" t="s">
        <v>19</v>
      </c>
    </row>
    <row r="26" customFormat="false" ht="15" hidden="false" customHeight="false" outlineLevel="0" collapsed="false">
      <c r="A26" s="4" t="s">
        <v>20</v>
      </c>
    </row>
    <row r="27" customFormat="false" ht="26.85" hidden="false" customHeight="false" outlineLevel="0" collapsed="false">
      <c r="A27" s="4" t="s">
        <v>21</v>
      </c>
    </row>
    <row r="28" customFormat="false" ht="15" hidden="false" customHeight="false" outlineLevel="0" collapsed="false">
      <c r="A28" s="2"/>
    </row>
    <row r="29" customFormat="false" ht="17.15" hidden="false" customHeight="false" outlineLevel="0" collapsed="false">
      <c r="A29" s="3" t="s">
        <v>22</v>
      </c>
    </row>
    <row r="30" customFormat="false" ht="15" hidden="false" customHeight="false" outlineLevel="0" collapsed="false">
      <c r="A30" s="2" t="s">
        <v>23</v>
      </c>
    </row>
    <row r="31" customFormat="false" ht="15" hidden="false" customHeight="false" outlineLevel="0" collapsed="false">
      <c r="A31" s="2"/>
    </row>
    <row r="32" customFormat="false" ht="15" hidden="false" customHeight="false" outlineLevel="0" collapsed="false">
      <c r="A32" s="4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8"/>
    <col collapsed="false" customWidth="true" hidden="false" outlineLevel="0" max="3" min="3" style="0" width="22"/>
    <col collapsed="false" customWidth="true" hidden="false" outlineLevel="0" max="4" min="4" style="0" width="30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7" min="7" style="0" width="30"/>
  </cols>
  <sheetData>
    <row r="1" customFormat="false" ht="15" hidden="false" customHeight="false" outlineLevel="0" collapsed="false">
      <c r="A1" s="5" t="s">
        <v>25</v>
      </c>
      <c r="B1" s="5" t="s">
        <v>26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31</v>
      </c>
    </row>
    <row r="2" customFormat="false" ht="15" hidden="false" customHeight="false" outlineLevel="0" collapsed="false">
      <c r="A2" s="6" t="n">
        <v>46122</v>
      </c>
      <c r="B2" s="7" t="s">
        <v>32</v>
      </c>
      <c r="C2" s="7" t="s">
        <v>33</v>
      </c>
      <c r="D2" s="8" t="s">
        <v>34</v>
      </c>
      <c r="E2" s="9" t="n">
        <v>48000</v>
      </c>
      <c r="F2" s="8" t="s">
        <v>35</v>
      </c>
      <c r="G2" s="8" t="s">
        <v>36</v>
      </c>
    </row>
    <row r="3" customFormat="false" ht="15" hidden="false" customHeight="false" outlineLevel="0" collapsed="false">
      <c r="A3" s="6" t="n">
        <v>46285</v>
      </c>
      <c r="B3" s="7" t="s">
        <v>37</v>
      </c>
      <c r="C3" s="7" t="s">
        <v>38</v>
      </c>
      <c r="D3" s="8" t="s">
        <v>39</v>
      </c>
      <c r="E3" s="9" t="n">
        <v>270000</v>
      </c>
      <c r="F3" s="8" t="s">
        <v>40</v>
      </c>
      <c r="G3" s="8" t="s">
        <v>41</v>
      </c>
    </row>
    <row r="4" customFormat="false" ht="15" hidden="false" customHeight="false" outlineLevel="0" collapsed="false">
      <c r="A4" s="6"/>
      <c r="B4" s="7"/>
      <c r="C4" s="7"/>
      <c r="D4" s="8"/>
      <c r="E4" s="9"/>
      <c r="F4" s="8"/>
      <c r="G4" s="8"/>
    </row>
    <row r="5" customFormat="false" ht="15" hidden="false" customHeight="false" outlineLevel="0" collapsed="false">
      <c r="A5" s="6"/>
      <c r="B5" s="7"/>
      <c r="C5" s="7"/>
      <c r="D5" s="8"/>
      <c r="E5" s="9"/>
      <c r="F5" s="8"/>
      <c r="G5" s="8"/>
    </row>
    <row r="6" customFormat="false" ht="15" hidden="false" customHeight="false" outlineLevel="0" collapsed="false">
      <c r="A6" s="6"/>
      <c r="B6" s="7"/>
      <c r="C6" s="7"/>
      <c r="D6" s="8"/>
      <c r="E6" s="9"/>
      <c r="F6" s="8"/>
      <c r="G6" s="8"/>
    </row>
    <row r="7" customFormat="false" ht="15" hidden="false" customHeight="false" outlineLevel="0" collapsed="false">
      <c r="A7" s="6"/>
      <c r="B7" s="7"/>
      <c r="C7" s="7"/>
      <c r="D7" s="8"/>
      <c r="E7" s="9"/>
      <c r="F7" s="8"/>
      <c r="G7" s="8"/>
    </row>
    <row r="8" customFormat="false" ht="15" hidden="false" customHeight="false" outlineLevel="0" collapsed="false">
      <c r="A8" s="6"/>
      <c r="B8" s="7"/>
      <c r="C8" s="7"/>
      <c r="D8" s="8"/>
      <c r="E8" s="9"/>
      <c r="F8" s="8"/>
      <c r="G8" s="8"/>
    </row>
    <row r="9" customFormat="false" ht="15" hidden="false" customHeight="false" outlineLevel="0" collapsed="false">
      <c r="A9" s="6"/>
      <c r="B9" s="7"/>
      <c r="C9" s="7"/>
      <c r="D9" s="8"/>
      <c r="E9" s="9"/>
      <c r="F9" s="8"/>
      <c r="G9" s="8"/>
    </row>
    <row r="10" customFormat="false" ht="15" hidden="false" customHeight="false" outlineLevel="0" collapsed="false">
      <c r="A10" s="6"/>
      <c r="B10" s="7"/>
      <c r="C10" s="7"/>
      <c r="D10" s="8"/>
      <c r="E10" s="9"/>
      <c r="F10" s="8"/>
      <c r="G10" s="8"/>
    </row>
    <row r="11" customFormat="false" ht="15" hidden="false" customHeight="false" outlineLevel="0" collapsed="false">
      <c r="A11" s="6"/>
      <c r="B11" s="7"/>
      <c r="C11" s="7"/>
      <c r="D11" s="8"/>
      <c r="E11" s="9"/>
      <c r="F11" s="8"/>
      <c r="G11" s="8"/>
    </row>
    <row r="12" customFormat="false" ht="15" hidden="false" customHeight="false" outlineLevel="0" collapsed="false">
      <c r="A12" s="6"/>
      <c r="B12" s="7"/>
      <c r="C12" s="7"/>
      <c r="D12" s="8"/>
      <c r="E12" s="9"/>
      <c r="F12" s="8"/>
      <c r="G12" s="8"/>
    </row>
    <row r="13" customFormat="false" ht="15" hidden="false" customHeight="false" outlineLevel="0" collapsed="false">
      <c r="A13" s="6"/>
      <c r="B13" s="7"/>
      <c r="C13" s="7"/>
      <c r="D13" s="8"/>
      <c r="E13" s="9"/>
      <c r="F13" s="8"/>
      <c r="G13" s="8"/>
    </row>
    <row r="14" customFormat="false" ht="15" hidden="false" customHeight="false" outlineLevel="0" collapsed="false">
      <c r="A14" s="6"/>
      <c r="B14" s="7"/>
      <c r="C14" s="7"/>
      <c r="D14" s="8"/>
      <c r="E14" s="9"/>
      <c r="F14" s="8"/>
      <c r="G14" s="8"/>
    </row>
    <row r="15" customFormat="false" ht="15" hidden="false" customHeight="false" outlineLevel="0" collapsed="false">
      <c r="A15" s="6"/>
      <c r="B15" s="7"/>
      <c r="C15" s="7"/>
      <c r="D15" s="8"/>
      <c r="E15" s="9"/>
      <c r="F15" s="8"/>
      <c r="G15" s="8"/>
    </row>
    <row r="16" customFormat="false" ht="15" hidden="false" customHeight="false" outlineLevel="0" collapsed="false">
      <c r="A16" s="6"/>
      <c r="B16" s="7"/>
      <c r="C16" s="7"/>
      <c r="D16" s="8"/>
      <c r="E16" s="9"/>
      <c r="F16" s="8"/>
      <c r="G16" s="8"/>
    </row>
    <row r="17" customFormat="false" ht="15" hidden="false" customHeight="false" outlineLevel="0" collapsed="false">
      <c r="A17" s="6"/>
      <c r="B17" s="7"/>
      <c r="C17" s="7"/>
      <c r="D17" s="8"/>
      <c r="E17" s="9"/>
      <c r="F17" s="8"/>
      <c r="G17" s="8"/>
    </row>
    <row r="18" customFormat="false" ht="15" hidden="false" customHeight="false" outlineLevel="0" collapsed="false">
      <c r="A18" s="6"/>
      <c r="B18" s="7"/>
      <c r="C18" s="7"/>
      <c r="D18" s="8"/>
      <c r="E18" s="9"/>
      <c r="F18" s="8"/>
      <c r="G18" s="8"/>
    </row>
    <row r="19" customFormat="false" ht="15" hidden="false" customHeight="false" outlineLevel="0" collapsed="false">
      <c r="A19" s="6"/>
      <c r="B19" s="7"/>
      <c r="C19" s="7"/>
      <c r="D19" s="8"/>
      <c r="E19" s="9"/>
      <c r="F19" s="8"/>
      <c r="G19" s="8"/>
    </row>
    <row r="20" customFormat="false" ht="15" hidden="false" customHeight="false" outlineLevel="0" collapsed="false">
      <c r="A20" s="6"/>
      <c r="B20" s="7"/>
      <c r="C20" s="7"/>
      <c r="D20" s="8"/>
      <c r="E20" s="9"/>
      <c r="F20" s="8"/>
      <c r="G20" s="8"/>
    </row>
    <row r="21" customFormat="false" ht="15" hidden="false" customHeight="false" outlineLevel="0" collapsed="false">
      <c r="A21" s="6"/>
      <c r="B21" s="7"/>
      <c r="C21" s="7"/>
      <c r="D21" s="8"/>
      <c r="E21" s="9"/>
      <c r="F21" s="8"/>
      <c r="G21" s="8"/>
    </row>
    <row r="22" customFormat="false" ht="15" hidden="false" customHeight="false" outlineLevel="0" collapsed="false">
      <c r="A22" s="6"/>
      <c r="B22" s="7"/>
      <c r="C22" s="7"/>
      <c r="D22" s="8"/>
      <c r="E22" s="9"/>
      <c r="F22" s="8"/>
      <c r="G22" s="8"/>
    </row>
    <row r="23" customFormat="false" ht="15" hidden="false" customHeight="false" outlineLevel="0" collapsed="false">
      <c r="A23" s="6"/>
      <c r="B23" s="7"/>
      <c r="C23" s="7"/>
      <c r="D23" s="8"/>
      <c r="E23" s="9"/>
      <c r="F23" s="8"/>
      <c r="G23" s="8"/>
    </row>
    <row r="24" customFormat="false" ht="15" hidden="false" customHeight="false" outlineLevel="0" collapsed="false">
      <c r="A24" s="6"/>
      <c r="B24" s="7"/>
      <c r="C24" s="7"/>
      <c r="D24" s="8"/>
      <c r="E24" s="9"/>
      <c r="F24" s="8"/>
      <c r="G24" s="8"/>
    </row>
    <row r="25" customFormat="false" ht="15" hidden="false" customHeight="false" outlineLevel="0" collapsed="false">
      <c r="A25" s="6"/>
      <c r="B25" s="7"/>
      <c r="C25" s="7"/>
      <c r="D25" s="8"/>
      <c r="E25" s="9"/>
      <c r="F25" s="8"/>
      <c r="G25" s="8"/>
    </row>
    <row r="26" customFormat="false" ht="15" hidden="false" customHeight="false" outlineLevel="0" collapsed="false">
      <c r="A26" s="6"/>
      <c r="B26" s="7"/>
      <c r="C26" s="7"/>
      <c r="D26" s="8"/>
      <c r="E26" s="9"/>
      <c r="F26" s="8"/>
      <c r="G26" s="8"/>
    </row>
    <row r="27" customFormat="false" ht="15" hidden="false" customHeight="false" outlineLevel="0" collapsed="false">
      <c r="A27" s="6"/>
      <c r="B27" s="7"/>
      <c r="C27" s="7"/>
      <c r="D27" s="8"/>
      <c r="E27" s="9"/>
      <c r="F27" s="8"/>
      <c r="G27" s="8"/>
    </row>
    <row r="28" customFormat="false" ht="15" hidden="false" customHeight="false" outlineLevel="0" collapsed="false">
      <c r="A28" s="6"/>
      <c r="B28" s="7"/>
      <c r="C28" s="7"/>
      <c r="D28" s="8"/>
      <c r="E28" s="9"/>
      <c r="F28" s="8"/>
      <c r="G28" s="8"/>
    </row>
    <row r="29" customFormat="false" ht="15" hidden="false" customHeight="false" outlineLevel="0" collapsed="false">
      <c r="A29" s="6"/>
      <c r="B29" s="7"/>
      <c r="C29" s="7"/>
      <c r="D29" s="8"/>
      <c r="E29" s="9"/>
      <c r="F29" s="8"/>
      <c r="G29" s="8"/>
    </row>
    <row r="30" customFormat="false" ht="15" hidden="false" customHeight="false" outlineLevel="0" collapsed="false">
      <c r="A30" s="6"/>
      <c r="B30" s="7"/>
      <c r="C30" s="7"/>
      <c r="D30" s="8"/>
      <c r="E30" s="9"/>
      <c r="F30" s="8"/>
      <c r="G30" s="8"/>
    </row>
    <row r="31" customFormat="false" ht="15" hidden="false" customHeight="false" outlineLevel="0" collapsed="false">
      <c r="A31" s="6"/>
      <c r="B31" s="7"/>
      <c r="C31" s="7"/>
      <c r="D31" s="8"/>
      <c r="E31" s="9"/>
      <c r="F31" s="8"/>
      <c r="G31" s="8"/>
    </row>
    <row r="32" customFormat="false" ht="15" hidden="false" customHeight="false" outlineLevel="0" collapsed="false">
      <c r="A32" s="6"/>
      <c r="B32" s="7"/>
      <c r="C32" s="7"/>
      <c r="D32" s="8"/>
      <c r="E32" s="9"/>
      <c r="F32" s="8"/>
      <c r="G32" s="8"/>
    </row>
    <row r="33" customFormat="false" ht="15" hidden="false" customHeight="false" outlineLevel="0" collapsed="false">
      <c r="A33" s="6"/>
      <c r="B33" s="7"/>
      <c r="C33" s="7"/>
      <c r="D33" s="8"/>
      <c r="E33" s="9"/>
      <c r="F33" s="8"/>
      <c r="G33" s="8"/>
    </row>
    <row r="34" customFormat="false" ht="15" hidden="false" customHeight="false" outlineLevel="0" collapsed="false">
      <c r="A34" s="6"/>
      <c r="B34" s="7"/>
      <c r="C34" s="7"/>
      <c r="D34" s="8"/>
      <c r="E34" s="9"/>
      <c r="F34" s="8"/>
      <c r="G34" s="8"/>
    </row>
    <row r="35" customFormat="false" ht="15" hidden="false" customHeight="false" outlineLevel="0" collapsed="false">
      <c r="A35" s="6"/>
      <c r="B35" s="7"/>
      <c r="C35" s="7"/>
      <c r="D35" s="8"/>
      <c r="E35" s="9"/>
      <c r="F35" s="8"/>
      <c r="G35" s="8"/>
    </row>
    <row r="36" customFormat="false" ht="15" hidden="false" customHeight="false" outlineLevel="0" collapsed="false">
      <c r="A36" s="6"/>
      <c r="B36" s="7"/>
      <c r="C36" s="7"/>
      <c r="D36" s="8"/>
      <c r="E36" s="9"/>
      <c r="F36" s="8"/>
      <c r="G36" s="8"/>
    </row>
    <row r="37" customFormat="false" ht="15" hidden="false" customHeight="false" outlineLevel="0" collapsed="false">
      <c r="A37" s="6"/>
      <c r="B37" s="7"/>
      <c r="C37" s="7"/>
      <c r="D37" s="8"/>
      <c r="E37" s="9"/>
      <c r="F37" s="8"/>
      <c r="G37" s="8"/>
    </row>
    <row r="38" customFormat="false" ht="15" hidden="false" customHeight="false" outlineLevel="0" collapsed="false">
      <c r="A38" s="6"/>
      <c r="B38" s="7"/>
      <c r="C38" s="7"/>
      <c r="D38" s="8"/>
      <c r="E38" s="9"/>
      <c r="F38" s="8"/>
      <c r="G38" s="8"/>
    </row>
    <row r="39" customFormat="false" ht="15" hidden="false" customHeight="false" outlineLevel="0" collapsed="false">
      <c r="A39" s="6"/>
      <c r="B39" s="7"/>
      <c r="C39" s="7"/>
      <c r="D39" s="8"/>
      <c r="E39" s="9"/>
      <c r="F39" s="8"/>
      <c r="G39" s="8"/>
    </row>
    <row r="40" customFormat="false" ht="15" hidden="false" customHeight="false" outlineLevel="0" collapsed="false">
      <c r="A40" s="6"/>
      <c r="B40" s="7"/>
      <c r="C40" s="7"/>
      <c r="D40" s="8"/>
      <c r="E40" s="9"/>
      <c r="F40" s="8"/>
      <c r="G40" s="8"/>
    </row>
    <row r="41" customFormat="false" ht="15" hidden="false" customHeight="false" outlineLevel="0" collapsed="false">
      <c r="A41" s="6"/>
      <c r="B41" s="7"/>
      <c r="C41" s="7"/>
      <c r="D41" s="8"/>
      <c r="E41" s="9"/>
      <c r="F41" s="8"/>
      <c r="G41" s="8"/>
    </row>
    <row r="42" customFormat="false" ht="15" hidden="false" customHeight="false" outlineLevel="0" collapsed="false">
      <c r="A42" s="6"/>
      <c r="B42" s="7"/>
      <c r="C42" s="7"/>
      <c r="D42" s="8"/>
      <c r="E42" s="9"/>
      <c r="F42" s="8"/>
      <c r="G42" s="8"/>
    </row>
    <row r="43" customFormat="false" ht="15" hidden="false" customHeight="false" outlineLevel="0" collapsed="false">
      <c r="A43" s="6"/>
      <c r="B43" s="7"/>
      <c r="C43" s="7"/>
      <c r="D43" s="8"/>
      <c r="E43" s="9"/>
      <c r="F43" s="8"/>
      <c r="G43" s="8"/>
    </row>
    <row r="44" customFormat="false" ht="15" hidden="false" customHeight="false" outlineLevel="0" collapsed="false">
      <c r="A44" s="6"/>
      <c r="B44" s="7"/>
      <c r="C44" s="7"/>
      <c r="D44" s="8"/>
      <c r="E44" s="9"/>
      <c r="F44" s="8"/>
      <c r="G44" s="8"/>
    </row>
    <row r="45" customFormat="false" ht="15" hidden="false" customHeight="false" outlineLevel="0" collapsed="false">
      <c r="A45" s="6"/>
      <c r="B45" s="7"/>
      <c r="C45" s="7"/>
      <c r="D45" s="8"/>
      <c r="E45" s="9"/>
      <c r="F45" s="8"/>
      <c r="G45" s="8"/>
    </row>
    <row r="46" customFormat="false" ht="15" hidden="false" customHeight="false" outlineLevel="0" collapsed="false">
      <c r="A46" s="6"/>
      <c r="B46" s="7"/>
      <c r="C46" s="7"/>
      <c r="D46" s="8"/>
      <c r="E46" s="9"/>
      <c r="F46" s="8"/>
      <c r="G46" s="8"/>
    </row>
    <row r="47" customFormat="false" ht="15" hidden="false" customHeight="false" outlineLevel="0" collapsed="false">
      <c r="A47" s="6"/>
      <c r="B47" s="7"/>
      <c r="C47" s="7"/>
      <c r="D47" s="8"/>
      <c r="E47" s="9"/>
      <c r="F47" s="8"/>
      <c r="G47" s="8"/>
    </row>
    <row r="48" customFormat="false" ht="15" hidden="false" customHeight="false" outlineLevel="0" collapsed="false">
      <c r="A48" s="6"/>
      <c r="B48" s="7"/>
      <c r="C48" s="7"/>
      <c r="D48" s="8"/>
      <c r="E48" s="9"/>
      <c r="F48" s="8"/>
      <c r="G48" s="8"/>
    </row>
    <row r="49" customFormat="false" ht="15" hidden="false" customHeight="false" outlineLevel="0" collapsed="false">
      <c r="A49" s="6"/>
      <c r="B49" s="7"/>
      <c r="C49" s="7"/>
      <c r="D49" s="8"/>
      <c r="E49" s="9"/>
      <c r="F49" s="8"/>
      <c r="G49" s="8"/>
    </row>
    <row r="50" customFormat="false" ht="15" hidden="false" customHeight="false" outlineLevel="0" collapsed="false">
      <c r="A50" s="6"/>
      <c r="B50" s="7"/>
      <c r="C50" s="7"/>
      <c r="D50" s="8"/>
      <c r="E50" s="9"/>
      <c r="F50" s="8"/>
      <c r="G50" s="8"/>
    </row>
    <row r="51" customFormat="false" ht="15" hidden="false" customHeight="false" outlineLevel="0" collapsed="false">
      <c r="A51" s="6"/>
      <c r="B51" s="7"/>
      <c r="C51" s="7"/>
      <c r="D51" s="8"/>
      <c r="E51" s="9"/>
      <c r="F51" s="8"/>
      <c r="G51" s="8"/>
    </row>
    <row r="52" customFormat="false" ht="15" hidden="false" customHeight="false" outlineLevel="0" collapsed="false">
      <c r="A52" s="6"/>
      <c r="B52" s="7"/>
      <c r="C52" s="7"/>
      <c r="D52" s="8"/>
      <c r="E52" s="9"/>
      <c r="F52" s="8"/>
      <c r="G52" s="8"/>
    </row>
    <row r="53" customFormat="false" ht="15" hidden="false" customHeight="false" outlineLevel="0" collapsed="false">
      <c r="A53" s="6"/>
      <c r="B53" s="7"/>
      <c r="C53" s="7"/>
      <c r="D53" s="8"/>
      <c r="E53" s="9"/>
      <c r="F53" s="8"/>
      <c r="G53" s="8"/>
    </row>
    <row r="54" customFormat="false" ht="15" hidden="false" customHeight="false" outlineLevel="0" collapsed="false">
      <c r="A54" s="6"/>
      <c r="B54" s="7"/>
      <c r="C54" s="7"/>
      <c r="D54" s="8"/>
      <c r="E54" s="9"/>
      <c r="F54" s="8"/>
      <c r="G54" s="8"/>
    </row>
    <row r="55" customFormat="false" ht="15" hidden="false" customHeight="false" outlineLevel="0" collapsed="false">
      <c r="A55" s="6"/>
      <c r="B55" s="7"/>
      <c r="C55" s="7"/>
      <c r="D55" s="8"/>
      <c r="E55" s="9"/>
      <c r="F55" s="8"/>
      <c r="G55" s="8"/>
    </row>
    <row r="56" customFormat="false" ht="15" hidden="false" customHeight="false" outlineLevel="0" collapsed="false">
      <c r="A56" s="6"/>
      <c r="B56" s="7"/>
      <c r="C56" s="7"/>
      <c r="D56" s="8"/>
      <c r="E56" s="9"/>
      <c r="F56" s="8"/>
      <c r="G56" s="8"/>
    </row>
    <row r="57" customFormat="false" ht="15" hidden="false" customHeight="false" outlineLevel="0" collapsed="false">
      <c r="A57" s="6"/>
      <c r="B57" s="7"/>
      <c r="C57" s="7"/>
      <c r="D57" s="8"/>
      <c r="E57" s="9"/>
      <c r="F57" s="8"/>
      <c r="G57" s="8"/>
    </row>
    <row r="58" customFormat="false" ht="15" hidden="false" customHeight="false" outlineLevel="0" collapsed="false">
      <c r="A58" s="6"/>
      <c r="B58" s="7"/>
      <c r="C58" s="7"/>
      <c r="D58" s="8"/>
      <c r="E58" s="9"/>
      <c r="F58" s="8"/>
      <c r="G58" s="8"/>
    </row>
    <row r="59" customFormat="false" ht="15" hidden="false" customHeight="false" outlineLevel="0" collapsed="false">
      <c r="A59" s="6"/>
      <c r="B59" s="7"/>
      <c r="C59" s="7"/>
      <c r="D59" s="8"/>
      <c r="E59" s="9"/>
      <c r="F59" s="8"/>
      <c r="G59" s="8"/>
    </row>
    <row r="60" customFormat="false" ht="15" hidden="false" customHeight="false" outlineLevel="0" collapsed="false">
      <c r="A60" s="6"/>
      <c r="B60" s="7"/>
      <c r="C60" s="7"/>
      <c r="D60" s="8"/>
      <c r="E60" s="9"/>
      <c r="F60" s="8"/>
      <c r="G60" s="8"/>
    </row>
    <row r="61" customFormat="false" ht="15" hidden="false" customHeight="false" outlineLevel="0" collapsed="false">
      <c r="A61" s="6"/>
      <c r="B61" s="7"/>
      <c r="C61" s="7"/>
      <c r="D61" s="8"/>
      <c r="E61" s="9"/>
      <c r="F61" s="8"/>
      <c r="G61" s="8"/>
    </row>
    <row r="62" customFormat="false" ht="15" hidden="false" customHeight="false" outlineLevel="0" collapsed="false">
      <c r="A62" s="6"/>
      <c r="B62" s="7"/>
      <c r="C62" s="7"/>
      <c r="D62" s="8"/>
      <c r="E62" s="9"/>
      <c r="F62" s="8"/>
      <c r="G62" s="8"/>
    </row>
    <row r="63" customFormat="false" ht="15" hidden="false" customHeight="false" outlineLevel="0" collapsed="false">
      <c r="A63" s="6"/>
      <c r="B63" s="7"/>
      <c r="C63" s="7"/>
      <c r="D63" s="8"/>
      <c r="E63" s="9"/>
      <c r="F63" s="8"/>
      <c r="G63" s="8"/>
    </row>
    <row r="64" customFormat="false" ht="15" hidden="false" customHeight="false" outlineLevel="0" collapsed="false">
      <c r="A64" s="6"/>
      <c r="B64" s="7"/>
      <c r="C64" s="7"/>
      <c r="D64" s="8"/>
      <c r="E64" s="9"/>
      <c r="F64" s="8"/>
      <c r="G64" s="8"/>
    </row>
    <row r="65" customFormat="false" ht="15" hidden="false" customHeight="false" outlineLevel="0" collapsed="false">
      <c r="A65" s="6"/>
      <c r="B65" s="7"/>
      <c r="C65" s="7"/>
      <c r="D65" s="8"/>
      <c r="E65" s="9"/>
      <c r="F65" s="8"/>
      <c r="G65" s="8"/>
    </row>
    <row r="66" customFormat="false" ht="15" hidden="false" customHeight="false" outlineLevel="0" collapsed="false">
      <c r="A66" s="6"/>
      <c r="B66" s="7"/>
      <c r="C66" s="7"/>
      <c r="D66" s="8"/>
      <c r="E66" s="9"/>
      <c r="F66" s="8"/>
      <c r="G66" s="8"/>
    </row>
    <row r="67" customFormat="false" ht="15" hidden="false" customHeight="false" outlineLevel="0" collapsed="false">
      <c r="A67" s="6"/>
      <c r="B67" s="7"/>
      <c r="C67" s="7"/>
      <c r="D67" s="8"/>
      <c r="E67" s="9"/>
      <c r="F67" s="8"/>
      <c r="G67" s="8"/>
    </row>
    <row r="68" customFormat="false" ht="15" hidden="false" customHeight="false" outlineLevel="0" collapsed="false">
      <c r="A68" s="6"/>
      <c r="B68" s="7"/>
      <c r="C68" s="7"/>
      <c r="D68" s="8"/>
      <c r="E68" s="9"/>
      <c r="F68" s="8"/>
      <c r="G68" s="8"/>
    </row>
    <row r="69" customFormat="false" ht="15" hidden="false" customHeight="false" outlineLevel="0" collapsed="false">
      <c r="A69" s="6"/>
      <c r="B69" s="7"/>
      <c r="C69" s="7"/>
      <c r="D69" s="8"/>
      <c r="E69" s="9"/>
      <c r="F69" s="8"/>
      <c r="G69" s="8"/>
    </row>
    <row r="70" customFormat="false" ht="15" hidden="false" customHeight="false" outlineLevel="0" collapsed="false">
      <c r="A70" s="6"/>
      <c r="B70" s="7"/>
      <c r="C70" s="7"/>
      <c r="D70" s="8"/>
      <c r="E70" s="9"/>
      <c r="F70" s="8"/>
      <c r="G70" s="8"/>
    </row>
    <row r="71" customFormat="false" ht="15" hidden="false" customHeight="false" outlineLevel="0" collapsed="false">
      <c r="A71" s="6"/>
      <c r="B71" s="7"/>
      <c r="C71" s="7"/>
      <c r="D71" s="8"/>
      <c r="E71" s="9"/>
      <c r="F71" s="8"/>
      <c r="G71" s="8"/>
    </row>
    <row r="72" customFormat="false" ht="15" hidden="false" customHeight="false" outlineLevel="0" collapsed="false">
      <c r="A72" s="6"/>
      <c r="B72" s="7"/>
      <c r="C72" s="7"/>
      <c r="D72" s="8"/>
      <c r="E72" s="9"/>
      <c r="F72" s="8"/>
      <c r="G72" s="8"/>
    </row>
    <row r="73" customFormat="false" ht="15" hidden="false" customHeight="false" outlineLevel="0" collapsed="false">
      <c r="A73" s="6"/>
      <c r="B73" s="7"/>
      <c r="C73" s="7"/>
      <c r="D73" s="8"/>
      <c r="E73" s="9"/>
      <c r="F73" s="8"/>
      <c r="G73" s="8"/>
    </row>
    <row r="74" customFormat="false" ht="15" hidden="false" customHeight="false" outlineLevel="0" collapsed="false">
      <c r="A74" s="6"/>
      <c r="B74" s="7"/>
      <c r="C74" s="7"/>
      <c r="D74" s="8"/>
      <c r="E74" s="9"/>
      <c r="F74" s="8"/>
      <c r="G74" s="8"/>
    </row>
    <row r="75" customFormat="false" ht="15" hidden="false" customHeight="false" outlineLevel="0" collapsed="false">
      <c r="A75" s="6"/>
      <c r="B75" s="7"/>
      <c r="C75" s="7"/>
      <c r="D75" s="8"/>
      <c r="E75" s="9"/>
      <c r="F75" s="8"/>
      <c r="G75" s="8"/>
    </row>
    <row r="76" customFormat="false" ht="15" hidden="false" customHeight="false" outlineLevel="0" collapsed="false">
      <c r="A76" s="6"/>
      <c r="B76" s="7"/>
      <c r="C76" s="7"/>
      <c r="D76" s="8"/>
      <c r="E76" s="9"/>
      <c r="F76" s="8"/>
      <c r="G76" s="8"/>
    </row>
    <row r="77" customFormat="false" ht="15" hidden="false" customHeight="false" outlineLevel="0" collapsed="false">
      <c r="A77" s="6"/>
      <c r="B77" s="7"/>
      <c r="C77" s="7"/>
      <c r="D77" s="8"/>
      <c r="E77" s="9"/>
      <c r="F77" s="8"/>
      <c r="G77" s="8"/>
    </row>
    <row r="78" customFormat="false" ht="15" hidden="false" customHeight="false" outlineLevel="0" collapsed="false">
      <c r="A78" s="6"/>
      <c r="B78" s="7"/>
      <c r="C78" s="7"/>
      <c r="D78" s="8"/>
      <c r="E78" s="9"/>
      <c r="F78" s="8"/>
      <c r="G78" s="8"/>
    </row>
    <row r="79" customFormat="false" ht="15" hidden="false" customHeight="false" outlineLevel="0" collapsed="false">
      <c r="A79" s="6"/>
      <c r="B79" s="7"/>
      <c r="C79" s="7"/>
      <c r="D79" s="8"/>
      <c r="E79" s="9"/>
      <c r="F79" s="8"/>
      <c r="G79" s="8"/>
    </row>
    <row r="80" customFormat="false" ht="15" hidden="false" customHeight="false" outlineLevel="0" collapsed="false">
      <c r="A80" s="6"/>
      <c r="B80" s="7"/>
      <c r="C80" s="7"/>
      <c r="D80" s="8"/>
      <c r="E80" s="9"/>
      <c r="F80" s="8"/>
      <c r="G80" s="8"/>
    </row>
    <row r="81" customFormat="false" ht="15" hidden="false" customHeight="false" outlineLevel="0" collapsed="false">
      <c r="A81" s="6"/>
      <c r="B81" s="7"/>
      <c r="C81" s="7"/>
      <c r="D81" s="8"/>
      <c r="E81" s="9"/>
      <c r="F81" s="8"/>
      <c r="G81" s="8"/>
    </row>
    <row r="82" customFormat="false" ht="15" hidden="false" customHeight="false" outlineLevel="0" collapsed="false">
      <c r="A82" s="6"/>
      <c r="B82" s="7"/>
      <c r="C82" s="7"/>
      <c r="D82" s="8"/>
      <c r="E82" s="9"/>
      <c r="F82" s="8"/>
      <c r="G82" s="8"/>
    </row>
    <row r="83" customFormat="false" ht="15" hidden="false" customHeight="false" outlineLevel="0" collapsed="false">
      <c r="A83" s="6"/>
      <c r="B83" s="7"/>
      <c r="C83" s="7"/>
      <c r="D83" s="8"/>
      <c r="E83" s="9"/>
      <c r="F83" s="8"/>
      <c r="G83" s="8"/>
    </row>
    <row r="84" customFormat="false" ht="15" hidden="false" customHeight="false" outlineLevel="0" collapsed="false">
      <c r="A84" s="6"/>
      <c r="B84" s="7"/>
      <c r="C84" s="7"/>
      <c r="D84" s="8"/>
      <c r="E84" s="9"/>
      <c r="F84" s="8"/>
      <c r="G84" s="8"/>
    </row>
    <row r="85" customFormat="false" ht="15" hidden="false" customHeight="false" outlineLevel="0" collapsed="false">
      <c r="A85" s="6"/>
      <c r="B85" s="7"/>
      <c r="C85" s="7"/>
      <c r="D85" s="8"/>
      <c r="E85" s="9"/>
      <c r="F85" s="8"/>
      <c r="G85" s="8"/>
    </row>
    <row r="86" customFormat="false" ht="15" hidden="false" customHeight="false" outlineLevel="0" collapsed="false">
      <c r="A86" s="6"/>
      <c r="B86" s="7"/>
      <c r="C86" s="7"/>
      <c r="D86" s="8"/>
      <c r="E86" s="9"/>
      <c r="F86" s="8"/>
      <c r="G86" s="8"/>
    </row>
    <row r="87" customFormat="false" ht="15" hidden="false" customHeight="false" outlineLevel="0" collapsed="false">
      <c r="A87" s="6"/>
      <c r="B87" s="7"/>
      <c r="C87" s="7"/>
      <c r="D87" s="8"/>
      <c r="E87" s="9"/>
      <c r="F87" s="8"/>
      <c r="G87" s="8"/>
    </row>
    <row r="88" customFormat="false" ht="15" hidden="false" customHeight="false" outlineLevel="0" collapsed="false">
      <c r="A88" s="6"/>
      <c r="B88" s="7"/>
      <c r="C88" s="7"/>
      <c r="D88" s="8"/>
      <c r="E88" s="9"/>
      <c r="F88" s="8"/>
      <c r="G88" s="8"/>
    </row>
    <row r="89" customFormat="false" ht="15" hidden="false" customHeight="false" outlineLevel="0" collapsed="false">
      <c r="A89" s="6"/>
      <c r="B89" s="7"/>
      <c r="C89" s="7"/>
      <c r="D89" s="8"/>
      <c r="E89" s="9"/>
      <c r="F89" s="8"/>
      <c r="G89" s="8"/>
    </row>
    <row r="90" customFormat="false" ht="15" hidden="false" customHeight="false" outlineLevel="0" collapsed="false">
      <c r="A90" s="6"/>
      <c r="B90" s="7"/>
      <c r="C90" s="7"/>
      <c r="D90" s="8"/>
      <c r="E90" s="9"/>
      <c r="F90" s="8"/>
      <c r="G90" s="8"/>
    </row>
    <row r="91" customFormat="false" ht="15" hidden="false" customHeight="false" outlineLevel="0" collapsed="false">
      <c r="A91" s="6"/>
      <c r="B91" s="7"/>
      <c r="C91" s="7"/>
      <c r="D91" s="8"/>
      <c r="E91" s="9"/>
      <c r="F91" s="8"/>
      <c r="G91" s="8"/>
    </row>
    <row r="92" customFormat="false" ht="15" hidden="false" customHeight="false" outlineLevel="0" collapsed="false">
      <c r="A92" s="6"/>
      <c r="B92" s="7"/>
      <c r="C92" s="7"/>
      <c r="D92" s="8"/>
      <c r="E92" s="9"/>
      <c r="F92" s="8"/>
      <c r="G92" s="8"/>
    </row>
    <row r="93" customFormat="false" ht="15" hidden="false" customHeight="false" outlineLevel="0" collapsed="false">
      <c r="A93" s="6"/>
      <c r="B93" s="7"/>
      <c r="C93" s="7"/>
      <c r="D93" s="8"/>
      <c r="E93" s="9"/>
      <c r="F93" s="8"/>
      <c r="G93" s="8"/>
    </row>
    <row r="94" customFormat="false" ht="15" hidden="false" customHeight="false" outlineLevel="0" collapsed="false">
      <c r="A94" s="6"/>
      <c r="B94" s="7"/>
      <c r="C94" s="7"/>
      <c r="D94" s="8"/>
      <c r="E94" s="9"/>
      <c r="F94" s="8"/>
      <c r="G94" s="8"/>
    </row>
    <row r="95" customFormat="false" ht="15" hidden="false" customHeight="false" outlineLevel="0" collapsed="false">
      <c r="A95" s="6"/>
      <c r="B95" s="7"/>
      <c r="C95" s="7"/>
      <c r="D95" s="8"/>
      <c r="E95" s="9"/>
      <c r="F95" s="8"/>
      <c r="G95" s="8"/>
    </row>
    <row r="96" customFormat="false" ht="15" hidden="false" customHeight="false" outlineLevel="0" collapsed="false">
      <c r="A96" s="6"/>
      <c r="B96" s="7"/>
      <c r="C96" s="7"/>
      <c r="D96" s="8"/>
      <c r="E96" s="9"/>
      <c r="F96" s="8"/>
      <c r="G96" s="8"/>
    </row>
    <row r="97" customFormat="false" ht="15" hidden="false" customHeight="false" outlineLevel="0" collapsed="false">
      <c r="A97" s="6"/>
      <c r="B97" s="7"/>
      <c r="C97" s="7"/>
      <c r="D97" s="8"/>
      <c r="E97" s="9"/>
      <c r="F97" s="8"/>
      <c r="G97" s="8"/>
    </row>
    <row r="98" customFormat="false" ht="15" hidden="false" customHeight="false" outlineLevel="0" collapsed="false">
      <c r="A98" s="6"/>
      <c r="B98" s="7"/>
      <c r="C98" s="7"/>
      <c r="D98" s="8"/>
      <c r="E98" s="9"/>
      <c r="F98" s="8"/>
      <c r="G98" s="8"/>
    </row>
    <row r="99" customFormat="false" ht="15" hidden="false" customHeight="false" outlineLevel="0" collapsed="false">
      <c r="A99" s="6"/>
      <c r="B99" s="7"/>
      <c r="C99" s="7"/>
      <c r="D99" s="8"/>
      <c r="E99" s="9"/>
      <c r="F99" s="8"/>
      <c r="G99" s="8"/>
    </row>
    <row r="100" customFormat="false" ht="15" hidden="false" customHeight="false" outlineLevel="0" collapsed="false">
      <c r="A100" s="6"/>
      <c r="B100" s="7"/>
      <c r="C100" s="7"/>
      <c r="D100" s="8"/>
      <c r="E100" s="9"/>
      <c r="F100" s="8"/>
      <c r="G100" s="8"/>
    </row>
    <row r="101" customFormat="false" ht="15" hidden="false" customHeight="false" outlineLevel="0" collapsed="false">
      <c r="A101" s="6"/>
      <c r="B101" s="7"/>
      <c r="C101" s="7"/>
      <c r="D101" s="8"/>
      <c r="E101" s="9"/>
      <c r="F101" s="8"/>
      <c r="G101" s="8"/>
    </row>
    <row r="102" customFormat="false" ht="15" hidden="false" customHeight="false" outlineLevel="0" collapsed="false">
      <c r="A102" s="6"/>
      <c r="B102" s="7"/>
      <c r="C102" s="7"/>
      <c r="D102" s="8"/>
      <c r="E102" s="9"/>
      <c r="F102" s="8"/>
      <c r="G102" s="8"/>
    </row>
    <row r="103" customFormat="false" ht="15" hidden="false" customHeight="false" outlineLevel="0" collapsed="false">
      <c r="A103" s="6"/>
      <c r="B103" s="7"/>
      <c r="C103" s="7"/>
      <c r="D103" s="8"/>
      <c r="E103" s="9"/>
      <c r="F103" s="8"/>
      <c r="G103" s="8"/>
    </row>
    <row r="104" customFormat="false" ht="15" hidden="false" customHeight="false" outlineLevel="0" collapsed="false">
      <c r="A104" s="6"/>
      <c r="B104" s="7"/>
      <c r="C104" s="7"/>
      <c r="D104" s="8"/>
      <c r="E104" s="9"/>
      <c r="F104" s="8"/>
      <c r="G104" s="8"/>
    </row>
    <row r="105" customFormat="false" ht="15" hidden="false" customHeight="false" outlineLevel="0" collapsed="false">
      <c r="A105" s="6"/>
      <c r="B105" s="7"/>
      <c r="C105" s="7"/>
      <c r="D105" s="8"/>
      <c r="E105" s="9"/>
      <c r="F105" s="8"/>
      <c r="G105" s="8"/>
    </row>
    <row r="106" customFormat="false" ht="15" hidden="false" customHeight="false" outlineLevel="0" collapsed="false">
      <c r="A106" s="6"/>
      <c r="B106" s="7"/>
      <c r="C106" s="7"/>
      <c r="D106" s="8"/>
      <c r="E106" s="9"/>
      <c r="F106" s="8"/>
      <c r="G106" s="8"/>
    </row>
    <row r="107" customFormat="false" ht="15" hidden="false" customHeight="false" outlineLevel="0" collapsed="false">
      <c r="A107" s="6"/>
      <c r="B107" s="7"/>
      <c r="C107" s="7"/>
      <c r="D107" s="8"/>
      <c r="E107" s="9"/>
      <c r="F107" s="8"/>
      <c r="G107" s="8"/>
    </row>
    <row r="108" customFormat="false" ht="15" hidden="false" customHeight="false" outlineLevel="0" collapsed="false">
      <c r="A108" s="6"/>
      <c r="B108" s="7"/>
      <c r="C108" s="7"/>
      <c r="D108" s="8"/>
      <c r="E108" s="9"/>
      <c r="F108" s="8"/>
      <c r="G108" s="8"/>
    </row>
    <row r="109" customFormat="false" ht="15" hidden="false" customHeight="false" outlineLevel="0" collapsed="false">
      <c r="A109" s="6"/>
      <c r="B109" s="7"/>
      <c r="C109" s="7"/>
      <c r="D109" s="8"/>
      <c r="E109" s="9"/>
      <c r="F109" s="8"/>
      <c r="G109" s="8"/>
    </row>
    <row r="110" customFormat="false" ht="15" hidden="false" customHeight="false" outlineLevel="0" collapsed="false">
      <c r="A110" s="6"/>
      <c r="B110" s="7"/>
      <c r="C110" s="7"/>
      <c r="D110" s="8"/>
      <c r="E110" s="9"/>
      <c r="F110" s="8"/>
      <c r="G110" s="8"/>
    </row>
    <row r="111" customFormat="false" ht="15" hidden="false" customHeight="false" outlineLevel="0" collapsed="false">
      <c r="A111" s="6"/>
      <c r="B111" s="7"/>
      <c r="C111" s="7"/>
      <c r="D111" s="8"/>
      <c r="E111" s="9"/>
      <c r="F111" s="8"/>
      <c r="G111" s="8"/>
    </row>
    <row r="112" customFormat="false" ht="15" hidden="false" customHeight="false" outlineLevel="0" collapsed="false">
      <c r="A112" s="6"/>
      <c r="B112" s="7"/>
      <c r="C112" s="7"/>
      <c r="D112" s="8"/>
      <c r="E112" s="9"/>
      <c r="F112" s="8"/>
      <c r="G112" s="8"/>
    </row>
    <row r="113" customFormat="false" ht="15" hidden="false" customHeight="false" outlineLevel="0" collapsed="false">
      <c r="A113" s="6"/>
      <c r="B113" s="7"/>
      <c r="C113" s="7"/>
      <c r="D113" s="8"/>
      <c r="E113" s="9"/>
      <c r="F113" s="8"/>
      <c r="G113" s="8"/>
    </row>
    <row r="114" customFormat="false" ht="15" hidden="false" customHeight="false" outlineLevel="0" collapsed="false">
      <c r="A114" s="6"/>
      <c r="B114" s="7"/>
      <c r="C114" s="7"/>
      <c r="D114" s="8"/>
      <c r="E114" s="9"/>
      <c r="F114" s="8"/>
      <c r="G114" s="8"/>
    </row>
    <row r="115" customFormat="false" ht="15" hidden="false" customHeight="false" outlineLevel="0" collapsed="false">
      <c r="A115" s="6"/>
      <c r="B115" s="7"/>
      <c r="C115" s="7"/>
      <c r="D115" s="8"/>
      <c r="E115" s="9"/>
      <c r="F115" s="8"/>
      <c r="G115" s="8"/>
    </row>
    <row r="116" customFormat="false" ht="15" hidden="false" customHeight="false" outlineLevel="0" collapsed="false">
      <c r="A116" s="6"/>
      <c r="B116" s="7"/>
      <c r="C116" s="7"/>
      <c r="D116" s="8"/>
      <c r="E116" s="9"/>
      <c r="F116" s="8"/>
      <c r="G116" s="8"/>
    </row>
    <row r="117" customFormat="false" ht="15" hidden="false" customHeight="false" outlineLevel="0" collapsed="false">
      <c r="A117" s="6"/>
      <c r="B117" s="7"/>
      <c r="C117" s="7"/>
      <c r="D117" s="8"/>
      <c r="E117" s="9"/>
      <c r="F117" s="8"/>
      <c r="G117" s="8"/>
    </row>
    <row r="118" customFormat="false" ht="15" hidden="false" customHeight="false" outlineLevel="0" collapsed="false">
      <c r="A118" s="6"/>
      <c r="B118" s="7"/>
      <c r="C118" s="7"/>
      <c r="D118" s="8"/>
      <c r="E118" s="9"/>
      <c r="F118" s="8"/>
      <c r="G118" s="8"/>
    </row>
    <row r="119" customFormat="false" ht="15" hidden="false" customHeight="false" outlineLevel="0" collapsed="false">
      <c r="A119" s="6"/>
      <c r="B119" s="7"/>
      <c r="C119" s="7"/>
      <c r="D119" s="8"/>
      <c r="E119" s="9"/>
      <c r="F119" s="8"/>
      <c r="G119" s="8"/>
    </row>
    <row r="120" customFormat="false" ht="15" hidden="false" customHeight="false" outlineLevel="0" collapsed="false">
      <c r="A120" s="6"/>
      <c r="B120" s="7"/>
      <c r="C120" s="7"/>
      <c r="D120" s="8"/>
      <c r="E120" s="9"/>
      <c r="F120" s="8"/>
      <c r="G120" s="8"/>
    </row>
    <row r="121" customFormat="false" ht="15" hidden="false" customHeight="false" outlineLevel="0" collapsed="false">
      <c r="A121" s="6"/>
      <c r="B121" s="7"/>
      <c r="C121" s="7"/>
      <c r="D121" s="8"/>
      <c r="E121" s="9"/>
      <c r="F121" s="8"/>
      <c r="G121" s="8"/>
    </row>
    <row r="122" customFormat="false" ht="15" hidden="false" customHeight="false" outlineLevel="0" collapsed="false">
      <c r="A122" s="6"/>
      <c r="B122" s="7"/>
      <c r="C122" s="7"/>
      <c r="D122" s="8"/>
      <c r="E122" s="9"/>
      <c r="F122" s="8"/>
      <c r="G122" s="8"/>
    </row>
    <row r="123" customFormat="false" ht="15" hidden="false" customHeight="false" outlineLevel="0" collapsed="false">
      <c r="A123" s="6"/>
      <c r="B123" s="7"/>
      <c r="C123" s="7"/>
      <c r="D123" s="8"/>
      <c r="E123" s="9"/>
      <c r="F123" s="8"/>
      <c r="G123" s="8"/>
    </row>
    <row r="124" customFormat="false" ht="15" hidden="false" customHeight="false" outlineLevel="0" collapsed="false">
      <c r="A124" s="6"/>
      <c r="B124" s="7"/>
      <c r="C124" s="7"/>
      <c r="D124" s="8"/>
      <c r="E124" s="9"/>
      <c r="F124" s="8"/>
      <c r="G124" s="8"/>
    </row>
    <row r="125" customFormat="false" ht="15" hidden="false" customHeight="false" outlineLevel="0" collapsed="false">
      <c r="A125" s="6"/>
      <c r="B125" s="7"/>
      <c r="C125" s="7"/>
      <c r="D125" s="8"/>
      <c r="E125" s="9"/>
      <c r="F125" s="8"/>
      <c r="G125" s="8"/>
    </row>
    <row r="126" customFormat="false" ht="15" hidden="false" customHeight="false" outlineLevel="0" collapsed="false">
      <c r="A126" s="6"/>
      <c r="B126" s="7"/>
      <c r="C126" s="7"/>
      <c r="D126" s="8"/>
      <c r="E126" s="9"/>
      <c r="F126" s="8"/>
      <c r="G126" s="8"/>
    </row>
    <row r="127" customFormat="false" ht="15" hidden="false" customHeight="false" outlineLevel="0" collapsed="false">
      <c r="A127" s="6"/>
      <c r="B127" s="7"/>
      <c r="C127" s="7"/>
      <c r="D127" s="8"/>
      <c r="E127" s="9"/>
      <c r="F127" s="8"/>
      <c r="G127" s="8"/>
    </row>
    <row r="128" customFormat="false" ht="15" hidden="false" customHeight="false" outlineLevel="0" collapsed="false">
      <c r="A128" s="6"/>
      <c r="B128" s="7"/>
      <c r="C128" s="7"/>
      <c r="D128" s="8"/>
      <c r="E128" s="9"/>
      <c r="F128" s="8"/>
      <c r="G128" s="8"/>
    </row>
    <row r="129" customFormat="false" ht="15" hidden="false" customHeight="false" outlineLevel="0" collapsed="false">
      <c r="A129" s="6"/>
      <c r="B129" s="7"/>
      <c r="C129" s="7"/>
      <c r="D129" s="8"/>
      <c r="E129" s="9"/>
      <c r="F129" s="8"/>
      <c r="G129" s="8"/>
    </row>
    <row r="130" customFormat="false" ht="15" hidden="false" customHeight="false" outlineLevel="0" collapsed="false">
      <c r="A130" s="6"/>
      <c r="B130" s="7"/>
      <c r="C130" s="7"/>
      <c r="D130" s="8"/>
      <c r="E130" s="9"/>
      <c r="F130" s="8"/>
      <c r="G130" s="8"/>
    </row>
    <row r="131" customFormat="false" ht="15" hidden="false" customHeight="false" outlineLevel="0" collapsed="false">
      <c r="A131" s="6"/>
      <c r="B131" s="7"/>
      <c r="C131" s="7"/>
      <c r="D131" s="8"/>
      <c r="E131" s="9"/>
      <c r="F131" s="8"/>
      <c r="G131" s="8"/>
    </row>
    <row r="132" customFormat="false" ht="15" hidden="false" customHeight="false" outlineLevel="0" collapsed="false">
      <c r="A132" s="6"/>
      <c r="B132" s="7"/>
      <c r="C132" s="7"/>
      <c r="D132" s="8"/>
      <c r="E132" s="9"/>
      <c r="F132" s="8"/>
      <c r="G132" s="8"/>
    </row>
    <row r="133" customFormat="false" ht="15" hidden="false" customHeight="false" outlineLevel="0" collapsed="false">
      <c r="A133" s="6"/>
      <c r="B133" s="7"/>
      <c r="C133" s="7"/>
      <c r="D133" s="8"/>
      <c r="E133" s="9"/>
      <c r="F133" s="8"/>
      <c r="G133" s="8"/>
    </row>
    <row r="134" customFormat="false" ht="15" hidden="false" customHeight="false" outlineLevel="0" collapsed="false">
      <c r="A134" s="6"/>
      <c r="B134" s="7"/>
      <c r="C134" s="7"/>
      <c r="D134" s="8"/>
      <c r="E134" s="9"/>
      <c r="F134" s="8"/>
      <c r="G134" s="8"/>
    </row>
    <row r="135" customFormat="false" ht="15" hidden="false" customHeight="false" outlineLevel="0" collapsed="false">
      <c r="A135" s="6"/>
      <c r="B135" s="7"/>
      <c r="C135" s="7"/>
      <c r="D135" s="8"/>
      <c r="E135" s="9"/>
      <c r="F135" s="8"/>
      <c r="G135" s="8"/>
    </row>
    <row r="136" customFormat="false" ht="15" hidden="false" customHeight="false" outlineLevel="0" collapsed="false">
      <c r="A136" s="6"/>
      <c r="B136" s="7"/>
      <c r="C136" s="7"/>
      <c r="D136" s="8"/>
      <c r="E136" s="9"/>
      <c r="F136" s="8"/>
      <c r="G136" s="8"/>
    </row>
    <row r="137" customFormat="false" ht="15" hidden="false" customHeight="false" outlineLevel="0" collapsed="false">
      <c r="A137" s="6"/>
      <c r="B137" s="7"/>
      <c r="C137" s="7"/>
      <c r="D137" s="8"/>
      <c r="E137" s="9"/>
      <c r="F137" s="8"/>
      <c r="G137" s="8"/>
    </row>
    <row r="138" customFormat="false" ht="15" hidden="false" customHeight="false" outlineLevel="0" collapsed="false">
      <c r="A138" s="6"/>
      <c r="B138" s="7"/>
      <c r="C138" s="7"/>
      <c r="D138" s="8"/>
      <c r="E138" s="9"/>
      <c r="F138" s="8"/>
      <c r="G138" s="8"/>
    </row>
    <row r="139" customFormat="false" ht="15" hidden="false" customHeight="false" outlineLevel="0" collapsed="false">
      <c r="A139" s="6"/>
      <c r="B139" s="7"/>
      <c r="C139" s="7"/>
      <c r="D139" s="8"/>
      <c r="E139" s="9"/>
      <c r="F139" s="8"/>
      <c r="G139" s="8"/>
    </row>
    <row r="140" customFormat="false" ht="15" hidden="false" customHeight="false" outlineLevel="0" collapsed="false">
      <c r="A140" s="6"/>
      <c r="B140" s="7"/>
      <c r="C140" s="7"/>
      <c r="D140" s="8"/>
      <c r="E140" s="9"/>
      <c r="F140" s="8"/>
      <c r="G140" s="8"/>
    </row>
    <row r="141" customFormat="false" ht="15" hidden="false" customHeight="false" outlineLevel="0" collapsed="false">
      <c r="A141" s="6"/>
      <c r="B141" s="7"/>
      <c r="C141" s="7"/>
      <c r="D141" s="8"/>
      <c r="E141" s="9"/>
      <c r="F141" s="8"/>
      <c r="G141" s="8"/>
    </row>
    <row r="142" customFormat="false" ht="15" hidden="false" customHeight="false" outlineLevel="0" collapsed="false">
      <c r="A142" s="6"/>
      <c r="B142" s="7"/>
      <c r="C142" s="7"/>
      <c r="D142" s="8"/>
      <c r="E142" s="9"/>
      <c r="F142" s="8"/>
      <c r="G142" s="8"/>
    </row>
    <row r="143" customFormat="false" ht="15" hidden="false" customHeight="false" outlineLevel="0" collapsed="false">
      <c r="A143" s="6"/>
      <c r="B143" s="7"/>
      <c r="C143" s="7"/>
      <c r="D143" s="8"/>
      <c r="E143" s="9"/>
      <c r="F143" s="8"/>
      <c r="G143" s="8"/>
    </row>
    <row r="144" customFormat="false" ht="15" hidden="false" customHeight="false" outlineLevel="0" collapsed="false">
      <c r="A144" s="6"/>
      <c r="B144" s="7"/>
      <c r="C144" s="7"/>
      <c r="D144" s="8"/>
      <c r="E144" s="9"/>
      <c r="F144" s="8"/>
      <c r="G144" s="8"/>
    </row>
    <row r="145" customFormat="false" ht="15" hidden="false" customHeight="false" outlineLevel="0" collapsed="false">
      <c r="A145" s="6"/>
      <c r="B145" s="7"/>
      <c r="C145" s="7"/>
      <c r="D145" s="8"/>
      <c r="E145" s="9"/>
      <c r="F145" s="8"/>
      <c r="G145" s="8"/>
    </row>
    <row r="146" customFormat="false" ht="15" hidden="false" customHeight="false" outlineLevel="0" collapsed="false">
      <c r="A146" s="6"/>
      <c r="B146" s="7"/>
      <c r="C146" s="7"/>
      <c r="D146" s="8"/>
      <c r="E146" s="9"/>
      <c r="F146" s="8"/>
      <c r="G146" s="8"/>
    </row>
    <row r="147" customFormat="false" ht="15" hidden="false" customHeight="false" outlineLevel="0" collapsed="false">
      <c r="A147" s="6"/>
      <c r="B147" s="7"/>
      <c r="C147" s="7"/>
      <c r="D147" s="8"/>
      <c r="E147" s="9"/>
      <c r="F147" s="8"/>
      <c r="G147" s="8"/>
    </row>
    <row r="148" customFormat="false" ht="15" hidden="false" customHeight="false" outlineLevel="0" collapsed="false">
      <c r="A148" s="6"/>
      <c r="B148" s="7"/>
      <c r="C148" s="7"/>
      <c r="D148" s="8"/>
      <c r="E148" s="9"/>
      <c r="F148" s="8"/>
      <c r="G148" s="8"/>
    </row>
    <row r="149" customFormat="false" ht="15" hidden="false" customHeight="false" outlineLevel="0" collapsed="false">
      <c r="A149" s="6"/>
      <c r="B149" s="7"/>
      <c r="C149" s="7"/>
      <c r="D149" s="8"/>
      <c r="E149" s="9"/>
      <c r="F149" s="8"/>
      <c r="G149" s="8"/>
    </row>
    <row r="150" customFormat="false" ht="15" hidden="false" customHeight="false" outlineLevel="0" collapsed="false">
      <c r="A150" s="6"/>
      <c r="B150" s="7"/>
      <c r="C150" s="7"/>
      <c r="D150" s="8"/>
      <c r="E150" s="9"/>
      <c r="F150" s="8"/>
      <c r="G150" s="8"/>
    </row>
    <row r="151" customFormat="false" ht="15" hidden="false" customHeight="false" outlineLevel="0" collapsed="false">
      <c r="A151" s="6"/>
      <c r="B151" s="7"/>
      <c r="C151" s="7"/>
      <c r="D151" s="8"/>
      <c r="E151" s="9"/>
      <c r="F151" s="8"/>
      <c r="G151" s="8"/>
    </row>
    <row r="152" customFormat="false" ht="15" hidden="false" customHeight="false" outlineLevel="0" collapsed="false">
      <c r="A152" s="6"/>
      <c r="B152" s="7"/>
      <c r="C152" s="7"/>
      <c r="D152" s="8"/>
      <c r="E152" s="9"/>
      <c r="F152" s="8"/>
      <c r="G152" s="8"/>
    </row>
    <row r="153" customFormat="false" ht="15" hidden="false" customHeight="false" outlineLevel="0" collapsed="false">
      <c r="A153" s="6"/>
      <c r="B153" s="7"/>
      <c r="C153" s="7"/>
      <c r="D153" s="8"/>
      <c r="E153" s="9"/>
      <c r="F153" s="8"/>
      <c r="G153" s="8"/>
    </row>
    <row r="154" customFormat="false" ht="15" hidden="false" customHeight="false" outlineLevel="0" collapsed="false">
      <c r="A154" s="6"/>
      <c r="B154" s="7"/>
      <c r="C154" s="7"/>
      <c r="D154" s="8"/>
      <c r="E154" s="9"/>
      <c r="F154" s="8"/>
      <c r="G154" s="8"/>
    </row>
    <row r="155" customFormat="false" ht="15" hidden="false" customHeight="false" outlineLevel="0" collapsed="false">
      <c r="A155" s="6"/>
      <c r="B155" s="7"/>
      <c r="C155" s="7"/>
      <c r="D155" s="8"/>
      <c r="E155" s="9"/>
      <c r="F155" s="8"/>
      <c r="G155" s="8"/>
    </row>
    <row r="156" customFormat="false" ht="15" hidden="false" customHeight="false" outlineLevel="0" collapsed="false">
      <c r="A156" s="6"/>
      <c r="B156" s="7"/>
      <c r="C156" s="7"/>
      <c r="D156" s="8"/>
      <c r="E156" s="9"/>
      <c r="F156" s="8"/>
      <c r="G156" s="8"/>
    </row>
    <row r="157" customFormat="false" ht="15" hidden="false" customHeight="false" outlineLevel="0" collapsed="false">
      <c r="A157" s="6"/>
      <c r="B157" s="7"/>
      <c r="C157" s="7"/>
      <c r="D157" s="8"/>
      <c r="E157" s="9"/>
      <c r="F157" s="8"/>
      <c r="G157" s="8"/>
    </row>
    <row r="158" customFormat="false" ht="15" hidden="false" customHeight="false" outlineLevel="0" collapsed="false">
      <c r="A158" s="6"/>
      <c r="B158" s="7"/>
      <c r="C158" s="7"/>
      <c r="D158" s="8"/>
      <c r="E158" s="9"/>
      <c r="F158" s="8"/>
      <c r="G158" s="8"/>
    </row>
    <row r="159" customFormat="false" ht="15" hidden="false" customHeight="false" outlineLevel="0" collapsed="false">
      <c r="A159" s="6"/>
      <c r="B159" s="7"/>
      <c r="C159" s="7"/>
      <c r="D159" s="8"/>
      <c r="E159" s="9"/>
      <c r="F159" s="8"/>
      <c r="G159" s="8"/>
    </row>
    <row r="160" customFormat="false" ht="15" hidden="false" customHeight="false" outlineLevel="0" collapsed="false">
      <c r="A160" s="6"/>
      <c r="B160" s="7"/>
      <c r="C160" s="7"/>
      <c r="D160" s="8"/>
      <c r="E160" s="9"/>
      <c r="F160" s="8"/>
      <c r="G160" s="8"/>
    </row>
    <row r="161" customFormat="false" ht="15" hidden="false" customHeight="false" outlineLevel="0" collapsed="false">
      <c r="A161" s="6"/>
      <c r="B161" s="7"/>
      <c r="C161" s="7"/>
      <c r="D161" s="8"/>
      <c r="E161" s="9"/>
      <c r="F161" s="8"/>
      <c r="G161" s="8"/>
    </row>
    <row r="162" customFormat="false" ht="15" hidden="false" customHeight="false" outlineLevel="0" collapsed="false">
      <c r="A162" s="6"/>
      <c r="B162" s="7"/>
      <c r="C162" s="7"/>
      <c r="D162" s="8"/>
      <c r="E162" s="9"/>
      <c r="F162" s="8"/>
      <c r="G162" s="8"/>
    </row>
    <row r="163" customFormat="false" ht="15" hidden="false" customHeight="false" outlineLevel="0" collapsed="false">
      <c r="A163" s="6"/>
      <c r="B163" s="7"/>
      <c r="C163" s="7"/>
      <c r="D163" s="8"/>
      <c r="E163" s="9"/>
      <c r="F163" s="8"/>
      <c r="G163" s="8"/>
    </row>
    <row r="164" customFormat="false" ht="15" hidden="false" customHeight="false" outlineLevel="0" collapsed="false">
      <c r="A164" s="6"/>
      <c r="B164" s="7"/>
      <c r="C164" s="7"/>
      <c r="D164" s="8"/>
      <c r="E164" s="9"/>
      <c r="F164" s="8"/>
      <c r="G164" s="8"/>
    </row>
    <row r="165" customFormat="false" ht="15" hidden="false" customHeight="false" outlineLevel="0" collapsed="false">
      <c r="A165" s="6"/>
      <c r="B165" s="7"/>
      <c r="C165" s="7"/>
      <c r="D165" s="8"/>
      <c r="E165" s="9"/>
      <c r="F165" s="8"/>
      <c r="G165" s="8"/>
    </row>
    <row r="166" customFormat="false" ht="15" hidden="false" customHeight="false" outlineLevel="0" collapsed="false">
      <c r="A166" s="6"/>
      <c r="B166" s="7"/>
      <c r="C166" s="7"/>
      <c r="D166" s="8"/>
      <c r="E166" s="9"/>
      <c r="F166" s="8"/>
      <c r="G166" s="8"/>
    </row>
    <row r="167" customFormat="false" ht="15" hidden="false" customHeight="false" outlineLevel="0" collapsed="false">
      <c r="A167" s="6"/>
      <c r="B167" s="7"/>
      <c r="C167" s="7"/>
      <c r="D167" s="8"/>
      <c r="E167" s="9"/>
      <c r="F167" s="8"/>
      <c r="G167" s="8"/>
    </row>
    <row r="168" customFormat="false" ht="15" hidden="false" customHeight="false" outlineLevel="0" collapsed="false">
      <c r="A168" s="6"/>
      <c r="B168" s="7"/>
      <c r="C168" s="7"/>
      <c r="D168" s="8"/>
      <c r="E168" s="9"/>
      <c r="F168" s="8"/>
      <c r="G168" s="8"/>
    </row>
    <row r="169" customFormat="false" ht="15" hidden="false" customHeight="false" outlineLevel="0" collapsed="false">
      <c r="A169" s="6"/>
      <c r="B169" s="7"/>
      <c r="C169" s="7"/>
      <c r="D169" s="8"/>
      <c r="E169" s="9"/>
      <c r="F169" s="8"/>
      <c r="G169" s="8"/>
    </row>
    <row r="170" customFormat="false" ht="15" hidden="false" customHeight="false" outlineLevel="0" collapsed="false">
      <c r="A170" s="6"/>
      <c r="B170" s="7"/>
      <c r="C170" s="7"/>
      <c r="D170" s="8"/>
      <c r="E170" s="9"/>
      <c r="F170" s="8"/>
      <c r="G170" s="8"/>
    </row>
    <row r="171" customFormat="false" ht="15" hidden="false" customHeight="false" outlineLevel="0" collapsed="false">
      <c r="A171" s="6"/>
      <c r="B171" s="7"/>
      <c r="C171" s="7"/>
      <c r="D171" s="8"/>
      <c r="E171" s="9"/>
      <c r="F171" s="8"/>
      <c r="G171" s="8"/>
    </row>
    <row r="172" customFormat="false" ht="15" hidden="false" customHeight="false" outlineLevel="0" collapsed="false">
      <c r="A172" s="6"/>
      <c r="B172" s="7"/>
      <c r="C172" s="7"/>
      <c r="D172" s="8"/>
      <c r="E172" s="9"/>
      <c r="F172" s="8"/>
      <c r="G172" s="8"/>
    </row>
    <row r="173" customFormat="false" ht="15" hidden="false" customHeight="false" outlineLevel="0" collapsed="false">
      <c r="A173" s="6"/>
      <c r="B173" s="7"/>
      <c r="C173" s="7"/>
      <c r="D173" s="8"/>
      <c r="E173" s="9"/>
      <c r="F173" s="8"/>
      <c r="G173" s="8"/>
    </row>
    <row r="174" customFormat="false" ht="15" hidden="false" customHeight="false" outlineLevel="0" collapsed="false">
      <c r="A174" s="6"/>
      <c r="B174" s="7"/>
      <c r="C174" s="7"/>
      <c r="D174" s="8"/>
      <c r="E174" s="9"/>
      <c r="F174" s="8"/>
      <c r="G174" s="8"/>
    </row>
    <row r="175" customFormat="false" ht="15" hidden="false" customHeight="false" outlineLevel="0" collapsed="false">
      <c r="A175" s="6"/>
      <c r="B175" s="7"/>
      <c r="C175" s="7"/>
      <c r="D175" s="8"/>
      <c r="E175" s="9"/>
      <c r="F175" s="8"/>
      <c r="G175" s="8"/>
    </row>
    <row r="176" customFormat="false" ht="15" hidden="false" customHeight="false" outlineLevel="0" collapsed="false">
      <c r="A176" s="6"/>
      <c r="B176" s="7"/>
      <c r="C176" s="7"/>
      <c r="D176" s="8"/>
      <c r="E176" s="9"/>
      <c r="F176" s="8"/>
      <c r="G176" s="8"/>
    </row>
    <row r="177" customFormat="false" ht="15" hidden="false" customHeight="false" outlineLevel="0" collapsed="false">
      <c r="A177" s="6"/>
      <c r="B177" s="7"/>
      <c r="C177" s="7"/>
      <c r="D177" s="8"/>
      <c r="E177" s="9"/>
      <c r="F177" s="8"/>
      <c r="G177" s="8"/>
    </row>
    <row r="178" customFormat="false" ht="15" hidden="false" customHeight="false" outlineLevel="0" collapsed="false">
      <c r="A178" s="6"/>
      <c r="B178" s="7"/>
      <c r="C178" s="7"/>
      <c r="D178" s="8"/>
      <c r="E178" s="9"/>
      <c r="F178" s="8"/>
      <c r="G178" s="8"/>
    </row>
    <row r="179" customFormat="false" ht="15" hidden="false" customHeight="false" outlineLevel="0" collapsed="false">
      <c r="A179" s="6"/>
      <c r="B179" s="7"/>
      <c r="C179" s="7"/>
      <c r="D179" s="8"/>
      <c r="E179" s="9"/>
      <c r="F179" s="8"/>
      <c r="G179" s="8"/>
    </row>
    <row r="180" customFormat="false" ht="15" hidden="false" customHeight="false" outlineLevel="0" collapsed="false">
      <c r="A180" s="6"/>
      <c r="B180" s="7"/>
      <c r="C180" s="7"/>
      <c r="D180" s="8"/>
      <c r="E180" s="9"/>
      <c r="F180" s="8"/>
      <c r="G180" s="8"/>
    </row>
    <row r="181" customFormat="false" ht="15" hidden="false" customHeight="false" outlineLevel="0" collapsed="false">
      <c r="A181" s="6"/>
      <c r="B181" s="7"/>
      <c r="C181" s="7"/>
      <c r="D181" s="8"/>
      <c r="E181" s="9"/>
      <c r="F181" s="8"/>
      <c r="G181" s="8"/>
    </row>
    <row r="182" customFormat="false" ht="15" hidden="false" customHeight="false" outlineLevel="0" collapsed="false">
      <c r="A182" s="6"/>
      <c r="B182" s="7"/>
      <c r="C182" s="7"/>
      <c r="D182" s="8"/>
      <c r="E182" s="9"/>
      <c r="F182" s="8"/>
      <c r="G182" s="8"/>
    </row>
    <row r="183" customFormat="false" ht="15" hidden="false" customHeight="false" outlineLevel="0" collapsed="false">
      <c r="A183" s="6"/>
      <c r="B183" s="7"/>
      <c r="C183" s="7"/>
      <c r="D183" s="8"/>
      <c r="E183" s="9"/>
      <c r="F183" s="8"/>
      <c r="G183" s="8"/>
    </row>
    <row r="184" customFormat="false" ht="15" hidden="false" customHeight="false" outlineLevel="0" collapsed="false">
      <c r="A184" s="6"/>
      <c r="B184" s="7"/>
      <c r="C184" s="7"/>
      <c r="D184" s="8"/>
      <c r="E184" s="9"/>
      <c r="F184" s="8"/>
      <c r="G184" s="8"/>
    </row>
    <row r="185" customFormat="false" ht="15" hidden="false" customHeight="false" outlineLevel="0" collapsed="false">
      <c r="A185" s="6"/>
      <c r="B185" s="7"/>
      <c r="C185" s="7"/>
      <c r="D185" s="8"/>
      <c r="E185" s="9"/>
      <c r="F185" s="8"/>
      <c r="G185" s="8"/>
    </row>
    <row r="186" customFormat="false" ht="15" hidden="false" customHeight="false" outlineLevel="0" collapsed="false">
      <c r="A186" s="6"/>
      <c r="B186" s="7"/>
      <c r="C186" s="7"/>
      <c r="D186" s="8"/>
      <c r="E186" s="9"/>
      <c r="F186" s="8"/>
      <c r="G186" s="8"/>
    </row>
    <row r="187" customFormat="false" ht="15" hidden="false" customHeight="false" outlineLevel="0" collapsed="false">
      <c r="A187" s="6"/>
      <c r="B187" s="7"/>
      <c r="C187" s="7"/>
      <c r="D187" s="8"/>
      <c r="E187" s="9"/>
      <c r="F187" s="8"/>
      <c r="G187" s="8"/>
    </row>
    <row r="188" customFormat="false" ht="15" hidden="false" customHeight="false" outlineLevel="0" collapsed="false">
      <c r="A188" s="6"/>
      <c r="B188" s="7"/>
      <c r="C188" s="7"/>
      <c r="D188" s="8"/>
      <c r="E188" s="9"/>
      <c r="F188" s="8"/>
      <c r="G188" s="8"/>
    </row>
    <row r="189" customFormat="false" ht="15" hidden="false" customHeight="false" outlineLevel="0" collapsed="false">
      <c r="A189" s="6"/>
      <c r="B189" s="7"/>
      <c r="C189" s="7"/>
      <c r="D189" s="8"/>
      <c r="E189" s="9"/>
      <c r="F189" s="8"/>
      <c r="G189" s="8"/>
    </row>
    <row r="190" customFormat="false" ht="15" hidden="false" customHeight="false" outlineLevel="0" collapsed="false">
      <c r="A190" s="6"/>
      <c r="B190" s="7"/>
      <c r="C190" s="7"/>
      <c r="D190" s="8"/>
      <c r="E190" s="9"/>
      <c r="F190" s="8"/>
      <c r="G190" s="8"/>
    </row>
    <row r="191" customFormat="false" ht="15" hidden="false" customHeight="false" outlineLevel="0" collapsed="false">
      <c r="A191" s="6"/>
      <c r="B191" s="7"/>
      <c r="C191" s="7"/>
      <c r="D191" s="8"/>
      <c r="E191" s="9"/>
      <c r="F191" s="8"/>
      <c r="G191" s="8"/>
    </row>
    <row r="192" customFormat="false" ht="15" hidden="false" customHeight="false" outlineLevel="0" collapsed="false">
      <c r="A192" s="6"/>
      <c r="B192" s="7"/>
      <c r="C192" s="7"/>
      <c r="D192" s="8"/>
      <c r="E192" s="9"/>
      <c r="F192" s="8"/>
      <c r="G192" s="8"/>
    </row>
    <row r="193" customFormat="false" ht="15" hidden="false" customHeight="false" outlineLevel="0" collapsed="false">
      <c r="A193" s="6"/>
      <c r="B193" s="7"/>
      <c r="C193" s="7"/>
      <c r="D193" s="8"/>
      <c r="E193" s="9"/>
      <c r="F193" s="8"/>
      <c r="G193" s="8"/>
    </row>
    <row r="194" customFormat="false" ht="15" hidden="false" customHeight="false" outlineLevel="0" collapsed="false">
      <c r="A194" s="6"/>
      <c r="B194" s="7"/>
      <c r="C194" s="7"/>
      <c r="D194" s="8"/>
      <c r="E194" s="9"/>
      <c r="F194" s="8"/>
      <c r="G194" s="8"/>
    </row>
    <row r="195" customFormat="false" ht="15" hidden="false" customHeight="false" outlineLevel="0" collapsed="false">
      <c r="A195" s="6"/>
      <c r="B195" s="7"/>
      <c r="C195" s="7"/>
      <c r="D195" s="8"/>
      <c r="E195" s="9"/>
      <c r="F195" s="8"/>
      <c r="G195" s="8"/>
    </row>
    <row r="196" customFormat="false" ht="15" hidden="false" customHeight="false" outlineLevel="0" collapsed="false">
      <c r="A196" s="6"/>
      <c r="B196" s="7"/>
      <c r="C196" s="7"/>
      <c r="D196" s="8"/>
      <c r="E196" s="9"/>
      <c r="F196" s="8"/>
      <c r="G196" s="8"/>
    </row>
    <row r="197" customFormat="false" ht="15" hidden="false" customHeight="false" outlineLevel="0" collapsed="false">
      <c r="A197" s="6"/>
      <c r="B197" s="7"/>
      <c r="C197" s="7"/>
      <c r="D197" s="8"/>
      <c r="E197" s="9"/>
      <c r="F197" s="8"/>
      <c r="G197" s="8"/>
    </row>
    <row r="198" customFormat="false" ht="15" hidden="false" customHeight="false" outlineLevel="0" collapsed="false">
      <c r="A198" s="6"/>
      <c r="B198" s="7"/>
      <c r="C198" s="7"/>
      <c r="D198" s="8"/>
      <c r="E198" s="9"/>
      <c r="F198" s="8"/>
      <c r="G198" s="8"/>
    </row>
    <row r="199" customFormat="false" ht="15" hidden="false" customHeight="false" outlineLevel="0" collapsed="false">
      <c r="A199" s="6"/>
      <c r="B199" s="7"/>
      <c r="C199" s="7"/>
      <c r="D199" s="8"/>
      <c r="E199" s="9"/>
      <c r="F199" s="8"/>
      <c r="G199" s="8"/>
    </row>
    <row r="200" customFormat="false" ht="15" hidden="false" customHeight="false" outlineLevel="0" collapsed="false">
      <c r="A200" s="6"/>
      <c r="B200" s="7"/>
      <c r="C200" s="7"/>
      <c r="D200" s="8"/>
      <c r="E200" s="9"/>
      <c r="F200" s="8"/>
      <c r="G200" s="8"/>
    </row>
    <row r="201" customFormat="false" ht="15" hidden="false" customHeight="false" outlineLevel="0" collapsed="false">
      <c r="A201" s="6"/>
      <c r="B201" s="7"/>
      <c r="C201" s="7"/>
      <c r="D201" s="8"/>
      <c r="E201" s="9"/>
      <c r="F201" s="8"/>
      <c r="G201" s="8"/>
    </row>
    <row r="202" customFormat="false" ht="15" hidden="false" customHeight="false" outlineLevel="0" collapsed="false">
      <c r="A202" s="6"/>
      <c r="B202" s="7"/>
      <c r="C202" s="7"/>
      <c r="D202" s="8"/>
      <c r="E202" s="9"/>
      <c r="F202" s="8"/>
      <c r="G202" s="8"/>
    </row>
    <row r="203" customFormat="false" ht="15" hidden="false" customHeight="false" outlineLevel="0" collapsed="false">
      <c r="A203" s="6"/>
      <c r="B203" s="7"/>
      <c r="C203" s="7"/>
      <c r="D203" s="8"/>
      <c r="E203" s="9"/>
      <c r="F203" s="8"/>
      <c r="G203" s="8"/>
    </row>
    <row r="204" customFormat="false" ht="15" hidden="false" customHeight="false" outlineLevel="0" collapsed="false">
      <c r="A204" s="6"/>
      <c r="B204" s="7"/>
      <c r="C204" s="7"/>
      <c r="D204" s="8"/>
      <c r="E204" s="9"/>
      <c r="F204" s="8"/>
      <c r="G204" s="8"/>
    </row>
    <row r="205" customFormat="false" ht="15" hidden="false" customHeight="false" outlineLevel="0" collapsed="false">
      <c r="A205" s="6"/>
      <c r="B205" s="7"/>
      <c r="C205" s="7"/>
      <c r="D205" s="8"/>
      <c r="E205" s="9"/>
      <c r="F205" s="8"/>
      <c r="G205" s="8"/>
    </row>
    <row r="206" customFormat="false" ht="15" hidden="false" customHeight="false" outlineLevel="0" collapsed="false">
      <c r="A206" s="6"/>
      <c r="B206" s="7"/>
      <c r="C206" s="7"/>
      <c r="D206" s="8"/>
      <c r="E206" s="9"/>
      <c r="F206" s="8"/>
      <c r="G206" s="8"/>
    </row>
    <row r="207" customFormat="false" ht="15" hidden="false" customHeight="false" outlineLevel="0" collapsed="false">
      <c r="A207" s="6"/>
      <c r="B207" s="7"/>
      <c r="C207" s="7"/>
      <c r="D207" s="8"/>
      <c r="E207" s="9"/>
      <c r="F207" s="8"/>
      <c r="G207" s="8"/>
    </row>
    <row r="208" customFormat="false" ht="15" hidden="false" customHeight="false" outlineLevel="0" collapsed="false">
      <c r="A208" s="6"/>
      <c r="B208" s="7"/>
      <c r="C208" s="7"/>
      <c r="D208" s="8"/>
      <c r="E208" s="9"/>
      <c r="F208" s="8"/>
      <c r="G208" s="8"/>
    </row>
    <row r="209" customFormat="false" ht="15" hidden="false" customHeight="false" outlineLevel="0" collapsed="false">
      <c r="A209" s="6"/>
      <c r="B209" s="7"/>
      <c r="C209" s="7"/>
      <c r="D209" s="8"/>
      <c r="E209" s="9"/>
      <c r="F209" s="8"/>
      <c r="G209" s="8"/>
    </row>
    <row r="210" customFormat="false" ht="15" hidden="false" customHeight="false" outlineLevel="0" collapsed="false">
      <c r="A210" s="6"/>
      <c r="B210" s="7"/>
      <c r="C210" s="7"/>
      <c r="D210" s="8"/>
      <c r="E210" s="9"/>
      <c r="F210" s="8"/>
      <c r="G210" s="8"/>
    </row>
    <row r="211" customFormat="false" ht="15" hidden="false" customHeight="false" outlineLevel="0" collapsed="false">
      <c r="A211" s="6"/>
      <c r="B211" s="7"/>
      <c r="C211" s="7"/>
      <c r="D211" s="8"/>
      <c r="E211" s="9"/>
      <c r="F211" s="8"/>
      <c r="G211" s="8"/>
    </row>
    <row r="212" customFormat="false" ht="15" hidden="false" customHeight="false" outlineLevel="0" collapsed="false">
      <c r="A212" s="6"/>
      <c r="B212" s="7"/>
      <c r="C212" s="7"/>
      <c r="D212" s="8"/>
      <c r="E212" s="9"/>
      <c r="F212" s="8"/>
      <c r="G212" s="8"/>
    </row>
    <row r="213" customFormat="false" ht="15" hidden="false" customHeight="false" outlineLevel="0" collapsed="false">
      <c r="A213" s="6"/>
      <c r="B213" s="7"/>
      <c r="C213" s="7"/>
      <c r="D213" s="8"/>
      <c r="E213" s="9"/>
      <c r="F213" s="8"/>
      <c r="G213" s="8"/>
    </row>
    <row r="214" customFormat="false" ht="15" hidden="false" customHeight="false" outlineLevel="0" collapsed="false">
      <c r="A214" s="6"/>
      <c r="B214" s="7"/>
      <c r="C214" s="7"/>
      <c r="D214" s="8"/>
      <c r="E214" s="9"/>
      <c r="F214" s="8"/>
      <c r="G214" s="8"/>
    </row>
    <row r="215" customFormat="false" ht="15" hidden="false" customHeight="false" outlineLevel="0" collapsed="false">
      <c r="A215" s="6"/>
      <c r="B215" s="7"/>
      <c r="C215" s="7"/>
      <c r="D215" s="8"/>
      <c r="E215" s="9"/>
      <c r="F215" s="8"/>
      <c r="G215" s="8"/>
    </row>
    <row r="216" customFormat="false" ht="15" hidden="false" customHeight="false" outlineLevel="0" collapsed="false">
      <c r="A216" s="6"/>
      <c r="B216" s="7"/>
      <c r="C216" s="7"/>
      <c r="D216" s="8"/>
      <c r="E216" s="9"/>
      <c r="F216" s="8"/>
      <c r="G216" s="8"/>
    </row>
    <row r="217" customFormat="false" ht="15" hidden="false" customHeight="false" outlineLevel="0" collapsed="false">
      <c r="A217" s="6"/>
      <c r="B217" s="7"/>
      <c r="C217" s="7"/>
      <c r="D217" s="8"/>
      <c r="E217" s="9"/>
      <c r="F217" s="8"/>
      <c r="G217" s="8"/>
    </row>
    <row r="218" customFormat="false" ht="15" hidden="false" customHeight="false" outlineLevel="0" collapsed="false">
      <c r="A218" s="6"/>
      <c r="B218" s="7"/>
      <c r="C218" s="7"/>
      <c r="D218" s="8"/>
      <c r="E218" s="9"/>
      <c r="F218" s="8"/>
      <c r="G218" s="8"/>
    </row>
    <row r="219" customFormat="false" ht="15" hidden="false" customHeight="false" outlineLevel="0" collapsed="false">
      <c r="A219" s="6"/>
      <c r="B219" s="7"/>
      <c r="C219" s="7"/>
      <c r="D219" s="8"/>
      <c r="E219" s="9"/>
      <c r="F219" s="8"/>
      <c r="G219" s="8"/>
    </row>
    <row r="220" customFormat="false" ht="15" hidden="false" customHeight="false" outlineLevel="0" collapsed="false">
      <c r="A220" s="6"/>
      <c r="B220" s="7"/>
      <c r="C220" s="7"/>
      <c r="D220" s="8"/>
      <c r="E220" s="9"/>
      <c r="F220" s="8"/>
      <c r="G220" s="8"/>
    </row>
    <row r="221" customFormat="false" ht="15" hidden="false" customHeight="false" outlineLevel="0" collapsed="false">
      <c r="A221" s="6"/>
      <c r="B221" s="7"/>
      <c r="C221" s="7"/>
      <c r="D221" s="8"/>
      <c r="E221" s="9"/>
      <c r="F221" s="8"/>
      <c r="G221" s="8"/>
    </row>
    <row r="222" customFormat="false" ht="15" hidden="false" customHeight="false" outlineLevel="0" collapsed="false">
      <c r="A222" s="6"/>
      <c r="B222" s="7"/>
      <c r="C222" s="7"/>
      <c r="D222" s="8"/>
      <c r="E222" s="9"/>
      <c r="F222" s="8"/>
      <c r="G222" s="8"/>
    </row>
    <row r="223" customFormat="false" ht="15" hidden="false" customHeight="false" outlineLevel="0" collapsed="false">
      <c r="A223" s="6"/>
      <c r="B223" s="7"/>
      <c r="C223" s="7"/>
      <c r="D223" s="8"/>
      <c r="E223" s="9"/>
      <c r="F223" s="8"/>
      <c r="G223" s="8"/>
    </row>
    <row r="224" customFormat="false" ht="15" hidden="false" customHeight="false" outlineLevel="0" collapsed="false">
      <c r="A224" s="6"/>
      <c r="B224" s="7"/>
      <c r="C224" s="7"/>
      <c r="D224" s="8"/>
      <c r="E224" s="9"/>
      <c r="F224" s="8"/>
      <c r="G224" s="8"/>
    </row>
    <row r="225" customFormat="false" ht="15" hidden="false" customHeight="false" outlineLevel="0" collapsed="false">
      <c r="A225" s="6"/>
      <c r="B225" s="7"/>
      <c r="C225" s="7"/>
      <c r="D225" s="8"/>
      <c r="E225" s="9"/>
      <c r="F225" s="8"/>
      <c r="G225" s="8"/>
    </row>
    <row r="226" customFormat="false" ht="15" hidden="false" customHeight="false" outlineLevel="0" collapsed="false">
      <c r="A226" s="6"/>
      <c r="B226" s="7"/>
      <c r="C226" s="7"/>
      <c r="D226" s="8"/>
      <c r="E226" s="9"/>
      <c r="F226" s="8"/>
      <c r="G226" s="8"/>
    </row>
    <row r="227" customFormat="false" ht="15" hidden="false" customHeight="false" outlineLevel="0" collapsed="false">
      <c r="A227" s="6"/>
      <c r="B227" s="7"/>
      <c r="C227" s="7"/>
      <c r="D227" s="8"/>
      <c r="E227" s="9"/>
      <c r="F227" s="8"/>
      <c r="G227" s="8"/>
    </row>
    <row r="228" customFormat="false" ht="15" hidden="false" customHeight="false" outlineLevel="0" collapsed="false">
      <c r="A228" s="6"/>
      <c r="B228" s="7"/>
      <c r="C228" s="7"/>
      <c r="D228" s="8"/>
      <c r="E228" s="9"/>
      <c r="F228" s="8"/>
      <c r="G228" s="8"/>
    </row>
    <row r="229" customFormat="false" ht="15" hidden="false" customHeight="false" outlineLevel="0" collapsed="false">
      <c r="A229" s="6"/>
      <c r="B229" s="7"/>
      <c r="C229" s="7"/>
      <c r="D229" s="8"/>
      <c r="E229" s="9"/>
      <c r="F229" s="8"/>
      <c r="G229" s="8"/>
    </row>
    <row r="230" customFormat="false" ht="15" hidden="false" customHeight="false" outlineLevel="0" collapsed="false">
      <c r="A230" s="6"/>
      <c r="B230" s="7"/>
      <c r="C230" s="7"/>
      <c r="D230" s="8"/>
      <c r="E230" s="9"/>
      <c r="F230" s="8"/>
      <c r="G230" s="8"/>
    </row>
    <row r="231" customFormat="false" ht="15" hidden="false" customHeight="false" outlineLevel="0" collapsed="false">
      <c r="A231" s="6"/>
      <c r="B231" s="7"/>
      <c r="C231" s="7"/>
      <c r="D231" s="8"/>
      <c r="E231" s="9"/>
      <c r="F231" s="8"/>
      <c r="G231" s="8"/>
    </row>
    <row r="232" customFormat="false" ht="15" hidden="false" customHeight="false" outlineLevel="0" collapsed="false">
      <c r="A232" s="6"/>
      <c r="B232" s="7"/>
      <c r="C232" s="7"/>
      <c r="D232" s="8"/>
      <c r="E232" s="9"/>
      <c r="F232" s="8"/>
      <c r="G232" s="8"/>
    </row>
    <row r="233" customFormat="false" ht="15" hidden="false" customHeight="false" outlineLevel="0" collapsed="false">
      <c r="A233" s="6"/>
      <c r="B233" s="7"/>
      <c r="C233" s="7"/>
      <c r="D233" s="8"/>
      <c r="E233" s="9"/>
      <c r="F233" s="8"/>
      <c r="G233" s="8"/>
    </row>
    <row r="234" customFormat="false" ht="15" hidden="false" customHeight="false" outlineLevel="0" collapsed="false">
      <c r="A234" s="6"/>
      <c r="B234" s="7"/>
      <c r="C234" s="7"/>
      <c r="D234" s="8"/>
      <c r="E234" s="9"/>
      <c r="F234" s="8"/>
      <c r="G234" s="8"/>
    </row>
    <row r="235" customFormat="false" ht="15" hidden="false" customHeight="false" outlineLevel="0" collapsed="false">
      <c r="A235" s="6"/>
      <c r="B235" s="7"/>
      <c r="C235" s="7"/>
      <c r="D235" s="8"/>
      <c r="E235" s="9"/>
      <c r="F235" s="8"/>
      <c r="G235" s="8"/>
    </row>
    <row r="236" customFormat="false" ht="15" hidden="false" customHeight="false" outlineLevel="0" collapsed="false">
      <c r="A236" s="6"/>
      <c r="B236" s="7"/>
      <c r="C236" s="7"/>
      <c r="D236" s="8"/>
      <c r="E236" s="9"/>
      <c r="F236" s="8"/>
      <c r="G236" s="8"/>
    </row>
    <row r="237" customFormat="false" ht="15" hidden="false" customHeight="false" outlineLevel="0" collapsed="false">
      <c r="A237" s="6"/>
      <c r="B237" s="7"/>
      <c r="C237" s="7"/>
      <c r="D237" s="8"/>
      <c r="E237" s="9"/>
      <c r="F237" s="8"/>
      <c r="G237" s="8"/>
    </row>
    <row r="238" customFormat="false" ht="15" hidden="false" customHeight="false" outlineLevel="0" collapsed="false">
      <c r="A238" s="6"/>
      <c r="B238" s="7"/>
      <c r="C238" s="7"/>
      <c r="D238" s="8"/>
      <c r="E238" s="9"/>
      <c r="F238" s="8"/>
      <c r="G238" s="8"/>
    </row>
    <row r="239" customFormat="false" ht="15" hidden="false" customHeight="false" outlineLevel="0" collapsed="false">
      <c r="A239" s="6"/>
      <c r="B239" s="7"/>
      <c r="C239" s="7"/>
      <c r="D239" s="8"/>
      <c r="E239" s="9"/>
      <c r="F239" s="8"/>
      <c r="G239" s="8"/>
    </row>
    <row r="240" customFormat="false" ht="15" hidden="false" customHeight="false" outlineLevel="0" collapsed="false">
      <c r="A240" s="6"/>
      <c r="B240" s="7"/>
      <c r="C240" s="7"/>
      <c r="D240" s="8"/>
      <c r="E240" s="9"/>
      <c r="F240" s="8"/>
      <c r="G240" s="8"/>
    </row>
    <row r="241" customFormat="false" ht="15" hidden="false" customHeight="false" outlineLevel="0" collapsed="false">
      <c r="A241" s="6"/>
      <c r="B241" s="7"/>
      <c r="C241" s="7"/>
      <c r="D241" s="8"/>
      <c r="E241" s="9"/>
      <c r="F241" s="8"/>
      <c r="G241" s="8"/>
    </row>
    <row r="242" customFormat="false" ht="15" hidden="false" customHeight="false" outlineLevel="0" collapsed="false">
      <c r="A242" s="6"/>
      <c r="B242" s="7"/>
      <c r="C242" s="7"/>
      <c r="D242" s="8"/>
      <c r="E242" s="9"/>
      <c r="F242" s="8"/>
      <c r="G242" s="8"/>
    </row>
    <row r="243" customFormat="false" ht="15" hidden="false" customHeight="false" outlineLevel="0" collapsed="false">
      <c r="A243" s="6"/>
      <c r="B243" s="7"/>
      <c r="C243" s="7"/>
      <c r="D243" s="8"/>
      <c r="E243" s="9"/>
      <c r="F243" s="8"/>
      <c r="G243" s="8"/>
    </row>
    <row r="244" customFormat="false" ht="15" hidden="false" customHeight="false" outlineLevel="0" collapsed="false">
      <c r="A244" s="6"/>
      <c r="B244" s="7"/>
      <c r="C244" s="7"/>
      <c r="D244" s="8"/>
      <c r="E244" s="9"/>
      <c r="F244" s="8"/>
      <c r="G244" s="8"/>
    </row>
    <row r="245" customFormat="false" ht="15" hidden="false" customHeight="false" outlineLevel="0" collapsed="false">
      <c r="A245" s="6"/>
      <c r="B245" s="7"/>
      <c r="C245" s="7"/>
      <c r="D245" s="8"/>
      <c r="E245" s="9"/>
      <c r="F245" s="8"/>
      <c r="G245" s="8"/>
    </row>
    <row r="246" customFormat="false" ht="15" hidden="false" customHeight="false" outlineLevel="0" collapsed="false">
      <c r="A246" s="6"/>
      <c r="B246" s="7"/>
      <c r="C246" s="7"/>
      <c r="D246" s="8"/>
      <c r="E246" s="9"/>
      <c r="F246" s="8"/>
      <c r="G246" s="8"/>
    </row>
    <row r="247" customFormat="false" ht="15" hidden="false" customHeight="false" outlineLevel="0" collapsed="false">
      <c r="A247" s="6"/>
      <c r="B247" s="7"/>
      <c r="C247" s="7"/>
      <c r="D247" s="8"/>
      <c r="E247" s="9"/>
      <c r="F247" s="8"/>
      <c r="G247" s="8"/>
    </row>
    <row r="248" customFormat="false" ht="15" hidden="false" customHeight="false" outlineLevel="0" collapsed="false">
      <c r="A248" s="6"/>
      <c r="B248" s="7"/>
      <c r="C248" s="7"/>
      <c r="D248" s="8"/>
      <c r="E248" s="9"/>
      <c r="F248" s="8"/>
      <c r="G248" s="8"/>
    </row>
    <row r="249" customFormat="false" ht="15" hidden="false" customHeight="false" outlineLevel="0" collapsed="false">
      <c r="A249" s="6"/>
      <c r="B249" s="7"/>
      <c r="C249" s="7"/>
      <c r="D249" s="8"/>
      <c r="E249" s="9"/>
      <c r="F249" s="8"/>
      <c r="G249" s="8"/>
    </row>
    <row r="250" customFormat="false" ht="15" hidden="false" customHeight="false" outlineLevel="0" collapsed="false">
      <c r="A250" s="6"/>
      <c r="B250" s="7"/>
      <c r="C250" s="7"/>
      <c r="D250" s="8"/>
      <c r="E250" s="9"/>
      <c r="F250" s="8"/>
      <c r="G250" s="8"/>
    </row>
    <row r="251" customFormat="false" ht="15" hidden="false" customHeight="false" outlineLevel="0" collapsed="false">
      <c r="A251" s="6"/>
      <c r="B251" s="7"/>
      <c r="C251" s="7"/>
      <c r="D251" s="8"/>
      <c r="E251" s="9"/>
      <c r="F251" s="8"/>
      <c r="G251" s="8"/>
    </row>
    <row r="252" customFormat="false" ht="15" hidden="false" customHeight="false" outlineLevel="0" collapsed="false">
      <c r="A252" s="6"/>
      <c r="B252" s="7"/>
      <c r="C252" s="7"/>
      <c r="D252" s="8"/>
      <c r="E252" s="9"/>
      <c r="F252" s="8"/>
      <c r="G252" s="8"/>
    </row>
    <row r="253" customFormat="false" ht="15" hidden="false" customHeight="false" outlineLevel="0" collapsed="false">
      <c r="A253" s="6"/>
      <c r="B253" s="7"/>
      <c r="C253" s="7"/>
      <c r="D253" s="8"/>
      <c r="E253" s="9"/>
      <c r="F253" s="8"/>
      <c r="G253" s="8"/>
    </row>
    <row r="254" customFormat="false" ht="15" hidden="false" customHeight="false" outlineLevel="0" collapsed="false">
      <c r="A254" s="6"/>
      <c r="B254" s="7"/>
      <c r="C254" s="7"/>
      <c r="D254" s="8"/>
      <c r="E254" s="9"/>
      <c r="F254" s="8"/>
      <c r="G254" s="8"/>
    </row>
    <row r="255" customFormat="false" ht="15" hidden="false" customHeight="false" outlineLevel="0" collapsed="false">
      <c r="A255" s="6"/>
      <c r="B255" s="7"/>
      <c r="C255" s="7"/>
      <c r="D255" s="8"/>
      <c r="E255" s="9"/>
      <c r="F255" s="8"/>
      <c r="G255" s="8"/>
    </row>
    <row r="256" customFormat="false" ht="15" hidden="false" customHeight="false" outlineLevel="0" collapsed="false">
      <c r="A256" s="6"/>
      <c r="B256" s="7"/>
      <c r="C256" s="7"/>
      <c r="D256" s="8"/>
      <c r="E256" s="9"/>
      <c r="F256" s="8"/>
      <c r="G256" s="8"/>
    </row>
    <row r="257" customFormat="false" ht="15" hidden="false" customHeight="false" outlineLevel="0" collapsed="false">
      <c r="A257" s="6"/>
      <c r="B257" s="7"/>
      <c r="C257" s="7"/>
      <c r="D257" s="8"/>
      <c r="E257" s="9"/>
      <c r="F257" s="8"/>
      <c r="G257" s="8"/>
    </row>
    <row r="258" customFormat="false" ht="15" hidden="false" customHeight="false" outlineLevel="0" collapsed="false">
      <c r="A258" s="6"/>
      <c r="B258" s="7"/>
      <c r="C258" s="7"/>
      <c r="D258" s="8"/>
      <c r="E258" s="9"/>
      <c r="F258" s="8"/>
      <c r="G258" s="8"/>
    </row>
    <row r="259" customFormat="false" ht="15" hidden="false" customHeight="false" outlineLevel="0" collapsed="false">
      <c r="A259" s="6"/>
      <c r="B259" s="7"/>
      <c r="C259" s="7"/>
      <c r="D259" s="8"/>
      <c r="E259" s="9"/>
      <c r="F259" s="8"/>
      <c r="G259" s="8"/>
    </row>
    <row r="260" customFormat="false" ht="15" hidden="false" customHeight="false" outlineLevel="0" collapsed="false">
      <c r="A260" s="6"/>
      <c r="B260" s="7"/>
      <c r="C260" s="7"/>
      <c r="D260" s="8"/>
      <c r="E260" s="9"/>
      <c r="F260" s="8"/>
      <c r="G260" s="8"/>
    </row>
    <row r="261" customFormat="false" ht="15" hidden="false" customHeight="false" outlineLevel="0" collapsed="false">
      <c r="A261" s="6"/>
      <c r="B261" s="7"/>
      <c r="C261" s="7"/>
      <c r="D261" s="8"/>
      <c r="E261" s="9"/>
      <c r="F261" s="8"/>
      <c r="G261" s="8"/>
    </row>
    <row r="262" customFormat="false" ht="15" hidden="false" customHeight="false" outlineLevel="0" collapsed="false">
      <c r="A262" s="6"/>
      <c r="B262" s="7"/>
      <c r="C262" s="7"/>
      <c r="D262" s="8"/>
      <c r="E262" s="9"/>
      <c r="F262" s="8"/>
      <c r="G262" s="8"/>
    </row>
    <row r="263" customFormat="false" ht="15" hidden="false" customHeight="false" outlineLevel="0" collapsed="false">
      <c r="A263" s="6"/>
      <c r="B263" s="7"/>
      <c r="C263" s="7"/>
      <c r="D263" s="8"/>
      <c r="E263" s="9"/>
      <c r="F263" s="8"/>
      <c r="G263" s="8"/>
    </row>
    <row r="264" customFormat="false" ht="15" hidden="false" customHeight="false" outlineLevel="0" collapsed="false">
      <c r="A264" s="6"/>
      <c r="B264" s="7"/>
      <c r="C264" s="7"/>
      <c r="D264" s="8"/>
      <c r="E264" s="9"/>
      <c r="F264" s="8"/>
      <c r="G264" s="8"/>
    </row>
    <row r="265" customFormat="false" ht="15" hidden="false" customHeight="false" outlineLevel="0" collapsed="false">
      <c r="A265" s="6"/>
      <c r="B265" s="7"/>
      <c r="C265" s="7"/>
      <c r="D265" s="8"/>
      <c r="E265" s="9"/>
      <c r="F265" s="8"/>
      <c r="G265" s="8"/>
    </row>
    <row r="266" customFormat="false" ht="15" hidden="false" customHeight="false" outlineLevel="0" collapsed="false">
      <c r="A266" s="6"/>
      <c r="B266" s="7"/>
      <c r="C266" s="7"/>
      <c r="D266" s="8"/>
      <c r="E266" s="9"/>
      <c r="F266" s="8"/>
      <c r="G266" s="8"/>
    </row>
    <row r="267" customFormat="false" ht="15" hidden="false" customHeight="false" outlineLevel="0" collapsed="false">
      <c r="A267" s="6"/>
      <c r="B267" s="7"/>
      <c r="C267" s="7"/>
      <c r="D267" s="8"/>
      <c r="E267" s="9"/>
      <c r="F267" s="8"/>
      <c r="G267" s="8"/>
    </row>
    <row r="268" customFormat="false" ht="15" hidden="false" customHeight="false" outlineLevel="0" collapsed="false">
      <c r="A268" s="6"/>
      <c r="B268" s="7"/>
      <c r="C268" s="7"/>
      <c r="D268" s="8"/>
      <c r="E268" s="9"/>
      <c r="F268" s="8"/>
      <c r="G268" s="8"/>
    </row>
    <row r="269" customFormat="false" ht="15" hidden="false" customHeight="false" outlineLevel="0" collapsed="false">
      <c r="A269" s="6"/>
      <c r="B269" s="7"/>
      <c r="C269" s="7"/>
      <c r="D269" s="8"/>
      <c r="E269" s="9"/>
      <c r="F269" s="8"/>
      <c r="G269" s="8"/>
    </row>
    <row r="270" customFormat="false" ht="15" hidden="false" customHeight="false" outlineLevel="0" collapsed="false">
      <c r="A270" s="6"/>
      <c r="B270" s="7"/>
      <c r="C270" s="7"/>
      <c r="D270" s="8"/>
      <c r="E270" s="9"/>
      <c r="F270" s="8"/>
      <c r="G270" s="8"/>
    </row>
    <row r="271" customFormat="false" ht="15" hidden="false" customHeight="false" outlineLevel="0" collapsed="false">
      <c r="A271" s="6"/>
      <c r="B271" s="7"/>
      <c r="C271" s="7"/>
      <c r="D271" s="8"/>
      <c r="E271" s="9"/>
      <c r="F271" s="8"/>
      <c r="G271" s="8"/>
    </row>
    <row r="272" customFormat="false" ht="15" hidden="false" customHeight="false" outlineLevel="0" collapsed="false">
      <c r="A272" s="6"/>
      <c r="B272" s="7"/>
      <c r="C272" s="7"/>
      <c r="D272" s="8"/>
      <c r="E272" s="9"/>
      <c r="F272" s="8"/>
      <c r="G272" s="8"/>
    </row>
    <row r="273" customFormat="false" ht="15" hidden="false" customHeight="false" outlineLevel="0" collapsed="false">
      <c r="A273" s="6"/>
      <c r="B273" s="7"/>
      <c r="C273" s="7"/>
      <c r="D273" s="8"/>
      <c r="E273" s="9"/>
      <c r="F273" s="8"/>
      <c r="G273" s="8"/>
    </row>
    <row r="274" customFormat="false" ht="15" hidden="false" customHeight="false" outlineLevel="0" collapsed="false">
      <c r="A274" s="6"/>
      <c r="B274" s="7"/>
      <c r="C274" s="7"/>
      <c r="D274" s="8"/>
      <c r="E274" s="9"/>
      <c r="F274" s="8"/>
      <c r="G274" s="8"/>
    </row>
    <row r="275" customFormat="false" ht="15" hidden="false" customHeight="false" outlineLevel="0" collapsed="false">
      <c r="A275" s="6"/>
      <c r="B275" s="7"/>
      <c r="C275" s="7"/>
      <c r="D275" s="8"/>
      <c r="E275" s="9"/>
      <c r="F275" s="8"/>
      <c r="G275" s="8"/>
    </row>
    <row r="276" customFormat="false" ht="15" hidden="false" customHeight="false" outlineLevel="0" collapsed="false">
      <c r="A276" s="6"/>
      <c r="B276" s="7"/>
      <c r="C276" s="7"/>
      <c r="D276" s="8"/>
      <c r="E276" s="9"/>
      <c r="F276" s="8"/>
      <c r="G276" s="8"/>
    </row>
    <row r="277" customFormat="false" ht="15" hidden="false" customHeight="false" outlineLevel="0" collapsed="false">
      <c r="A277" s="6"/>
      <c r="B277" s="7"/>
      <c r="C277" s="7"/>
      <c r="D277" s="8"/>
      <c r="E277" s="9"/>
      <c r="F277" s="8"/>
      <c r="G277" s="8"/>
    </row>
    <row r="278" customFormat="false" ht="15" hidden="false" customHeight="false" outlineLevel="0" collapsed="false">
      <c r="A278" s="6"/>
      <c r="B278" s="7"/>
      <c r="C278" s="7"/>
      <c r="D278" s="8"/>
      <c r="E278" s="9"/>
      <c r="F278" s="8"/>
      <c r="G278" s="8"/>
    </row>
    <row r="279" customFormat="false" ht="15" hidden="false" customHeight="false" outlineLevel="0" collapsed="false">
      <c r="A279" s="6"/>
      <c r="B279" s="7"/>
      <c r="C279" s="7"/>
      <c r="D279" s="8"/>
      <c r="E279" s="9"/>
      <c r="F279" s="8"/>
      <c r="G279" s="8"/>
    </row>
    <row r="280" customFormat="false" ht="15" hidden="false" customHeight="false" outlineLevel="0" collapsed="false">
      <c r="A280" s="6"/>
      <c r="B280" s="7"/>
      <c r="C280" s="7"/>
      <c r="D280" s="8"/>
      <c r="E280" s="9"/>
      <c r="F280" s="8"/>
      <c r="G280" s="8"/>
    </row>
    <row r="281" customFormat="false" ht="15" hidden="false" customHeight="false" outlineLevel="0" collapsed="false">
      <c r="A281" s="6"/>
      <c r="B281" s="7"/>
      <c r="C281" s="7"/>
      <c r="D281" s="8"/>
      <c r="E281" s="9"/>
      <c r="F281" s="8"/>
      <c r="G281" s="8"/>
    </row>
    <row r="282" customFormat="false" ht="15" hidden="false" customHeight="false" outlineLevel="0" collapsed="false">
      <c r="A282" s="6"/>
      <c r="B282" s="7"/>
      <c r="C282" s="7"/>
      <c r="D282" s="8"/>
      <c r="E282" s="9"/>
      <c r="F282" s="8"/>
      <c r="G282" s="8"/>
    </row>
    <row r="283" customFormat="false" ht="15" hidden="false" customHeight="false" outlineLevel="0" collapsed="false">
      <c r="A283" s="6"/>
      <c r="B283" s="7"/>
      <c r="C283" s="7"/>
      <c r="D283" s="8"/>
      <c r="E283" s="9"/>
      <c r="F283" s="8"/>
      <c r="G283" s="8"/>
    </row>
    <row r="284" customFormat="false" ht="15" hidden="false" customHeight="false" outlineLevel="0" collapsed="false">
      <c r="A284" s="6"/>
      <c r="B284" s="7"/>
      <c r="C284" s="7"/>
      <c r="D284" s="8"/>
      <c r="E284" s="9"/>
      <c r="F284" s="8"/>
      <c r="G284" s="8"/>
    </row>
    <row r="285" customFormat="false" ht="15" hidden="false" customHeight="false" outlineLevel="0" collapsed="false">
      <c r="A285" s="6"/>
      <c r="B285" s="7"/>
      <c r="C285" s="7"/>
      <c r="D285" s="8"/>
      <c r="E285" s="9"/>
      <c r="F285" s="8"/>
      <c r="G285" s="8"/>
    </row>
    <row r="286" customFormat="false" ht="15" hidden="false" customHeight="false" outlineLevel="0" collapsed="false">
      <c r="A286" s="6"/>
      <c r="B286" s="7"/>
      <c r="C286" s="7"/>
      <c r="D286" s="8"/>
      <c r="E286" s="9"/>
      <c r="F286" s="8"/>
      <c r="G286" s="8"/>
    </row>
    <row r="287" customFormat="false" ht="15" hidden="false" customHeight="false" outlineLevel="0" collapsed="false">
      <c r="A287" s="6"/>
      <c r="B287" s="7"/>
      <c r="C287" s="7"/>
      <c r="D287" s="8"/>
      <c r="E287" s="9"/>
      <c r="F287" s="8"/>
      <c r="G287" s="8"/>
    </row>
    <row r="288" customFormat="false" ht="15" hidden="false" customHeight="false" outlineLevel="0" collapsed="false">
      <c r="A288" s="6"/>
      <c r="B288" s="7"/>
      <c r="C288" s="7"/>
      <c r="D288" s="8"/>
      <c r="E288" s="9"/>
      <c r="F288" s="8"/>
      <c r="G288" s="8"/>
    </row>
    <row r="289" customFormat="false" ht="15" hidden="false" customHeight="false" outlineLevel="0" collapsed="false">
      <c r="A289" s="6"/>
      <c r="B289" s="7"/>
      <c r="C289" s="7"/>
      <c r="D289" s="8"/>
      <c r="E289" s="9"/>
      <c r="F289" s="8"/>
      <c r="G289" s="8"/>
    </row>
    <row r="290" customFormat="false" ht="15" hidden="false" customHeight="false" outlineLevel="0" collapsed="false">
      <c r="A290" s="6"/>
      <c r="B290" s="7"/>
      <c r="C290" s="7"/>
      <c r="D290" s="8"/>
      <c r="E290" s="9"/>
      <c r="F290" s="8"/>
      <c r="G290" s="8"/>
    </row>
    <row r="291" customFormat="false" ht="15" hidden="false" customHeight="false" outlineLevel="0" collapsed="false">
      <c r="A291" s="6"/>
      <c r="B291" s="7"/>
      <c r="C291" s="7"/>
      <c r="D291" s="8"/>
      <c r="E291" s="9"/>
      <c r="F291" s="8"/>
      <c r="G291" s="8"/>
    </row>
    <row r="292" customFormat="false" ht="15" hidden="false" customHeight="false" outlineLevel="0" collapsed="false">
      <c r="A292" s="6"/>
      <c r="B292" s="7"/>
      <c r="C292" s="7"/>
      <c r="D292" s="8"/>
      <c r="E292" s="9"/>
      <c r="F292" s="8"/>
      <c r="G292" s="8"/>
    </row>
    <row r="293" customFormat="false" ht="15" hidden="false" customHeight="false" outlineLevel="0" collapsed="false">
      <c r="A293" s="6"/>
      <c r="B293" s="7"/>
      <c r="C293" s="7"/>
      <c r="D293" s="8"/>
      <c r="E293" s="9"/>
      <c r="F293" s="8"/>
      <c r="G293" s="8"/>
    </row>
    <row r="294" customFormat="false" ht="15" hidden="false" customHeight="false" outlineLevel="0" collapsed="false">
      <c r="A294" s="6"/>
      <c r="B294" s="7"/>
      <c r="C294" s="7"/>
      <c r="D294" s="8"/>
      <c r="E294" s="9"/>
      <c r="F294" s="8"/>
      <c r="G294" s="8"/>
    </row>
    <row r="295" customFormat="false" ht="15" hidden="false" customHeight="false" outlineLevel="0" collapsed="false">
      <c r="A295" s="6"/>
      <c r="B295" s="7"/>
      <c r="C295" s="7"/>
      <c r="D295" s="8"/>
      <c r="E295" s="9"/>
      <c r="F295" s="8"/>
      <c r="G295" s="8"/>
    </row>
    <row r="296" customFormat="false" ht="15" hidden="false" customHeight="false" outlineLevel="0" collapsed="false">
      <c r="A296" s="6"/>
      <c r="B296" s="7"/>
      <c r="C296" s="7"/>
      <c r="D296" s="8"/>
      <c r="E296" s="9"/>
      <c r="F296" s="8"/>
      <c r="G296" s="8"/>
    </row>
    <row r="297" customFormat="false" ht="15" hidden="false" customHeight="false" outlineLevel="0" collapsed="false">
      <c r="A297" s="6"/>
      <c r="B297" s="7"/>
      <c r="C297" s="7"/>
      <c r="D297" s="8"/>
      <c r="E297" s="9"/>
      <c r="F297" s="8"/>
      <c r="G297" s="8"/>
    </row>
    <row r="298" customFormat="false" ht="15" hidden="false" customHeight="false" outlineLevel="0" collapsed="false">
      <c r="A298" s="6"/>
      <c r="B298" s="7"/>
      <c r="C298" s="7"/>
      <c r="D298" s="8"/>
      <c r="E298" s="9"/>
      <c r="F298" s="8"/>
      <c r="G298" s="8"/>
    </row>
    <row r="299" customFormat="false" ht="15" hidden="false" customHeight="false" outlineLevel="0" collapsed="false">
      <c r="A299" s="6"/>
      <c r="B299" s="7"/>
      <c r="C299" s="7"/>
      <c r="D299" s="8"/>
      <c r="E299" s="9"/>
      <c r="F299" s="8"/>
      <c r="G299" s="8"/>
    </row>
    <row r="300" customFormat="false" ht="15" hidden="false" customHeight="false" outlineLevel="0" collapsed="false">
      <c r="A300" s="6"/>
      <c r="B300" s="7"/>
      <c r="C300" s="7"/>
      <c r="D300" s="8"/>
      <c r="E300" s="9"/>
      <c r="F300" s="8"/>
      <c r="G300" s="8"/>
    </row>
    <row r="301" customFormat="false" ht="15" hidden="false" customHeight="false" outlineLevel="0" collapsed="false">
      <c r="A301" s="6"/>
      <c r="B301" s="7"/>
      <c r="C301" s="7"/>
      <c r="D301" s="8"/>
      <c r="E301" s="9"/>
      <c r="F301" s="8"/>
      <c r="G301" s="8"/>
    </row>
    <row r="302" customFormat="false" ht="15" hidden="false" customHeight="false" outlineLevel="0" collapsed="false">
      <c r="A302" s="6"/>
      <c r="B302" s="7"/>
      <c r="C302" s="7"/>
      <c r="D302" s="8"/>
      <c r="E302" s="9"/>
      <c r="F302" s="8"/>
      <c r="G302" s="8"/>
    </row>
    <row r="303" customFormat="false" ht="15" hidden="false" customHeight="false" outlineLevel="0" collapsed="false">
      <c r="A303" s="6"/>
      <c r="B303" s="7"/>
      <c r="C303" s="7"/>
      <c r="D303" s="8"/>
      <c r="E303" s="9"/>
      <c r="F303" s="8"/>
      <c r="G303" s="8"/>
    </row>
    <row r="304" customFormat="false" ht="15" hidden="false" customHeight="false" outlineLevel="0" collapsed="false">
      <c r="A304" s="6"/>
      <c r="B304" s="7"/>
      <c r="C304" s="7"/>
      <c r="D304" s="8"/>
      <c r="E304" s="9"/>
      <c r="F304" s="8"/>
      <c r="G304" s="8"/>
    </row>
    <row r="305" customFormat="false" ht="15" hidden="false" customHeight="false" outlineLevel="0" collapsed="false">
      <c r="A305" s="6"/>
      <c r="B305" s="7"/>
      <c r="C305" s="7"/>
      <c r="D305" s="8"/>
      <c r="E305" s="9"/>
      <c r="F305" s="8"/>
      <c r="G305" s="8"/>
    </row>
    <row r="306" customFormat="false" ht="15" hidden="false" customHeight="false" outlineLevel="0" collapsed="false">
      <c r="A306" s="6"/>
      <c r="B306" s="7"/>
      <c r="C306" s="7"/>
      <c r="D306" s="8"/>
      <c r="E306" s="9"/>
      <c r="F306" s="8"/>
      <c r="G306" s="8"/>
    </row>
    <row r="307" customFormat="false" ht="15" hidden="false" customHeight="false" outlineLevel="0" collapsed="false">
      <c r="A307" s="6"/>
      <c r="B307" s="7"/>
      <c r="C307" s="7"/>
      <c r="D307" s="8"/>
      <c r="E307" s="9"/>
      <c r="F307" s="8"/>
      <c r="G307" s="8"/>
    </row>
    <row r="308" customFormat="false" ht="15" hidden="false" customHeight="false" outlineLevel="0" collapsed="false">
      <c r="A308" s="6"/>
      <c r="B308" s="7"/>
      <c r="C308" s="7"/>
      <c r="D308" s="8"/>
      <c r="E308" s="9"/>
      <c r="F308" s="8"/>
      <c r="G308" s="8"/>
    </row>
    <row r="309" customFormat="false" ht="15" hidden="false" customHeight="false" outlineLevel="0" collapsed="false">
      <c r="A309" s="6"/>
      <c r="B309" s="7"/>
      <c r="C309" s="7"/>
      <c r="D309" s="8"/>
      <c r="E309" s="9"/>
      <c r="F309" s="8"/>
      <c r="G309" s="8"/>
    </row>
    <row r="310" customFormat="false" ht="15" hidden="false" customHeight="false" outlineLevel="0" collapsed="false">
      <c r="A310" s="6"/>
      <c r="B310" s="7"/>
      <c r="C310" s="7"/>
      <c r="D310" s="8"/>
      <c r="E310" s="9"/>
      <c r="F310" s="8"/>
      <c r="G310" s="8"/>
    </row>
    <row r="311" customFormat="false" ht="15" hidden="false" customHeight="false" outlineLevel="0" collapsed="false">
      <c r="A311" s="6"/>
      <c r="B311" s="7"/>
      <c r="C311" s="7"/>
      <c r="D311" s="8"/>
      <c r="E311" s="9"/>
      <c r="F311" s="8"/>
      <c r="G311" s="8"/>
    </row>
    <row r="312" customFormat="false" ht="15" hidden="false" customHeight="false" outlineLevel="0" collapsed="false">
      <c r="A312" s="6"/>
      <c r="B312" s="7"/>
      <c r="C312" s="7"/>
      <c r="D312" s="8"/>
      <c r="E312" s="9"/>
      <c r="F312" s="8"/>
      <c r="G312" s="8"/>
    </row>
    <row r="313" customFormat="false" ht="15" hidden="false" customHeight="false" outlineLevel="0" collapsed="false">
      <c r="A313" s="6"/>
      <c r="B313" s="7"/>
      <c r="C313" s="7"/>
      <c r="D313" s="8"/>
      <c r="E313" s="9"/>
      <c r="F313" s="8"/>
      <c r="G313" s="8"/>
    </row>
    <row r="314" customFormat="false" ht="15" hidden="false" customHeight="false" outlineLevel="0" collapsed="false">
      <c r="A314" s="6"/>
      <c r="B314" s="7"/>
      <c r="C314" s="7"/>
      <c r="D314" s="8"/>
      <c r="E314" s="9"/>
      <c r="F314" s="8"/>
      <c r="G314" s="8"/>
    </row>
    <row r="315" customFormat="false" ht="15" hidden="false" customHeight="false" outlineLevel="0" collapsed="false">
      <c r="A315" s="6"/>
      <c r="B315" s="7"/>
      <c r="C315" s="7"/>
      <c r="D315" s="8"/>
      <c r="E315" s="9"/>
      <c r="F315" s="8"/>
      <c r="G315" s="8"/>
    </row>
    <row r="316" customFormat="false" ht="15" hidden="false" customHeight="false" outlineLevel="0" collapsed="false">
      <c r="A316" s="6"/>
      <c r="B316" s="7"/>
      <c r="C316" s="7"/>
      <c r="D316" s="8"/>
      <c r="E316" s="9"/>
      <c r="F316" s="8"/>
      <c r="G316" s="8"/>
    </row>
    <row r="317" customFormat="false" ht="15" hidden="false" customHeight="false" outlineLevel="0" collapsed="false">
      <c r="A317" s="6"/>
      <c r="B317" s="7"/>
      <c r="C317" s="7"/>
      <c r="D317" s="8"/>
      <c r="E317" s="9"/>
      <c r="F317" s="8"/>
      <c r="G317" s="8"/>
    </row>
    <row r="318" customFormat="false" ht="15" hidden="false" customHeight="false" outlineLevel="0" collapsed="false">
      <c r="A318" s="6"/>
      <c r="B318" s="7"/>
      <c r="C318" s="7"/>
      <c r="D318" s="8"/>
      <c r="E318" s="9"/>
      <c r="F318" s="8"/>
      <c r="G318" s="8"/>
    </row>
    <row r="319" customFormat="false" ht="15" hidden="false" customHeight="false" outlineLevel="0" collapsed="false">
      <c r="A319" s="6"/>
      <c r="B319" s="7"/>
      <c r="C319" s="7"/>
      <c r="D319" s="8"/>
      <c r="E319" s="9"/>
      <c r="F319" s="8"/>
      <c r="G319" s="8"/>
    </row>
    <row r="320" customFormat="false" ht="15" hidden="false" customHeight="false" outlineLevel="0" collapsed="false">
      <c r="A320" s="6"/>
      <c r="B320" s="7"/>
      <c r="C320" s="7"/>
      <c r="D320" s="8"/>
      <c r="E320" s="9"/>
      <c r="F320" s="8"/>
      <c r="G320" s="8"/>
    </row>
    <row r="321" customFormat="false" ht="15" hidden="false" customHeight="false" outlineLevel="0" collapsed="false">
      <c r="A321" s="6"/>
      <c r="B321" s="7"/>
      <c r="C321" s="7"/>
      <c r="D321" s="8"/>
      <c r="E321" s="9"/>
      <c r="F321" s="8"/>
      <c r="G321" s="8"/>
    </row>
    <row r="322" customFormat="false" ht="15" hidden="false" customHeight="false" outlineLevel="0" collapsed="false">
      <c r="A322" s="6"/>
      <c r="B322" s="7"/>
      <c r="C322" s="7"/>
      <c r="D322" s="8"/>
      <c r="E322" s="9"/>
      <c r="F322" s="8"/>
      <c r="G322" s="8"/>
    </row>
    <row r="323" customFormat="false" ht="15" hidden="false" customHeight="false" outlineLevel="0" collapsed="false">
      <c r="A323" s="6"/>
      <c r="B323" s="7"/>
      <c r="C323" s="7"/>
      <c r="D323" s="8"/>
      <c r="E323" s="9"/>
      <c r="F323" s="8"/>
      <c r="G323" s="8"/>
    </row>
    <row r="324" customFormat="false" ht="15" hidden="false" customHeight="false" outlineLevel="0" collapsed="false">
      <c r="A324" s="6"/>
      <c r="B324" s="7"/>
      <c r="C324" s="7"/>
      <c r="D324" s="8"/>
      <c r="E324" s="9"/>
      <c r="F324" s="8"/>
      <c r="G324" s="8"/>
    </row>
    <row r="325" customFormat="false" ht="15" hidden="false" customHeight="false" outlineLevel="0" collapsed="false">
      <c r="A325" s="6"/>
      <c r="B325" s="7"/>
      <c r="C325" s="7"/>
      <c r="D325" s="8"/>
      <c r="E325" s="9"/>
      <c r="F325" s="8"/>
      <c r="G325" s="8"/>
    </row>
    <row r="326" customFormat="false" ht="15" hidden="false" customHeight="false" outlineLevel="0" collapsed="false">
      <c r="A326" s="6"/>
      <c r="B326" s="7"/>
      <c r="C326" s="7"/>
      <c r="D326" s="8"/>
      <c r="E326" s="9"/>
      <c r="F326" s="8"/>
      <c r="G326" s="8"/>
    </row>
    <row r="327" customFormat="false" ht="15" hidden="false" customHeight="false" outlineLevel="0" collapsed="false">
      <c r="A327" s="6"/>
      <c r="B327" s="7"/>
      <c r="C327" s="7"/>
      <c r="D327" s="8"/>
      <c r="E327" s="9"/>
      <c r="F327" s="8"/>
      <c r="G327" s="8"/>
    </row>
    <row r="328" customFormat="false" ht="15" hidden="false" customHeight="false" outlineLevel="0" collapsed="false">
      <c r="A328" s="6"/>
      <c r="B328" s="7"/>
      <c r="C328" s="7"/>
      <c r="D328" s="8"/>
      <c r="E328" s="9"/>
      <c r="F328" s="8"/>
      <c r="G328" s="8"/>
    </row>
    <row r="329" customFormat="false" ht="15" hidden="false" customHeight="false" outlineLevel="0" collapsed="false">
      <c r="A329" s="6"/>
      <c r="B329" s="7"/>
      <c r="C329" s="7"/>
      <c r="D329" s="8"/>
      <c r="E329" s="9"/>
      <c r="F329" s="8"/>
      <c r="G329" s="8"/>
    </row>
    <row r="330" customFormat="false" ht="15" hidden="false" customHeight="false" outlineLevel="0" collapsed="false">
      <c r="A330" s="6"/>
      <c r="B330" s="7"/>
      <c r="C330" s="7"/>
      <c r="D330" s="8"/>
      <c r="E330" s="9"/>
      <c r="F330" s="8"/>
      <c r="G330" s="8"/>
    </row>
    <row r="331" customFormat="false" ht="15" hidden="false" customHeight="false" outlineLevel="0" collapsed="false">
      <c r="A331" s="6"/>
      <c r="B331" s="7"/>
      <c r="C331" s="7"/>
      <c r="D331" s="8"/>
      <c r="E331" s="9"/>
      <c r="F331" s="8"/>
      <c r="G331" s="8"/>
    </row>
    <row r="332" customFormat="false" ht="15" hidden="false" customHeight="false" outlineLevel="0" collapsed="false">
      <c r="A332" s="6"/>
      <c r="B332" s="7"/>
      <c r="C332" s="7"/>
      <c r="D332" s="8"/>
      <c r="E332" s="9"/>
      <c r="F332" s="8"/>
      <c r="G332" s="8"/>
    </row>
    <row r="333" customFormat="false" ht="15" hidden="false" customHeight="false" outlineLevel="0" collapsed="false">
      <c r="A333" s="6"/>
      <c r="B333" s="7"/>
      <c r="C333" s="7"/>
      <c r="D333" s="8"/>
      <c r="E333" s="9"/>
      <c r="F333" s="8"/>
      <c r="G333" s="8"/>
    </row>
    <row r="334" customFormat="false" ht="15" hidden="false" customHeight="false" outlineLevel="0" collapsed="false">
      <c r="A334" s="6"/>
      <c r="B334" s="7"/>
      <c r="C334" s="7"/>
      <c r="D334" s="8"/>
      <c r="E334" s="9"/>
      <c r="F334" s="8"/>
      <c r="G334" s="8"/>
    </row>
    <row r="335" customFormat="false" ht="15" hidden="false" customHeight="false" outlineLevel="0" collapsed="false">
      <c r="A335" s="6"/>
      <c r="B335" s="7"/>
      <c r="C335" s="7"/>
      <c r="D335" s="8"/>
      <c r="E335" s="9"/>
      <c r="F335" s="8"/>
      <c r="G335" s="8"/>
    </row>
    <row r="336" customFormat="false" ht="15" hidden="false" customHeight="false" outlineLevel="0" collapsed="false">
      <c r="A336" s="6"/>
      <c r="B336" s="7"/>
      <c r="C336" s="7"/>
      <c r="D336" s="8"/>
      <c r="E336" s="9"/>
      <c r="F336" s="8"/>
      <c r="G336" s="8"/>
    </row>
    <row r="337" customFormat="false" ht="15" hidden="false" customHeight="false" outlineLevel="0" collapsed="false">
      <c r="A337" s="6"/>
      <c r="B337" s="7"/>
      <c r="C337" s="7"/>
      <c r="D337" s="8"/>
      <c r="E337" s="9"/>
      <c r="F337" s="8"/>
      <c r="G337" s="8"/>
    </row>
    <row r="338" customFormat="false" ht="15" hidden="false" customHeight="false" outlineLevel="0" collapsed="false">
      <c r="A338" s="6"/>
      <c r="B338" s="7"/>
      <c r="C338" s="7"/>
      <c r="D338" s="8"/>
      <c r="E338" s="9"/>
      <c r="F338" s="8"/>
      <c r="G338" s="8"/>
    </row>
    <row r="339" customFormat="false" ht="15" hidden="false" customHeight="false" outlineLevel="0" collapsed="false">
      <c r="A339" s="6"/>
      <c r="B339" s="7"/>
      <c r="C339" s="7"/>
      <c r="D339" s="8"/>
      <c r="E339" s="9"/>
      <c r="F339" s="8"/>
      <c r="G339" s="8"/>
    </row>
    <row r="340" customFormat="false" ht="15" hidden="false" customHeight="false" outlineLevel="0" collapsed="false">
      <c r="A340" s="6"/>
      <c r="B340" s="7"/>
      <c r="C340" s="7"/>
      <c r="D340" s="8"/>
      <c r="E340" s="9"/>
      <c r="F340" s="8"/>
      <c r="G340" s="8"/>
    </row>
    <row r="341" customFormat="false" ht="15" hidden="false" customHeight="false" outlineLevel="0" collapsed="false">
      <c r="A341" s="6"/>
      <c r="B341" s="7"/>
      <c r="C341" s="7"/>
      <c r="D341" s="8"/>
      <c r="E341" s="9"/>
      <c r="F341" s="8"/>
      <c r="G341" s="8"/>
    </row>
    <row r="342" customFormat="false" ht="15" hidden="false" customHeight="false" outlineLevel="0" collapsed="false">
      <c r="A342" s="6"/>
      <c r="B342" s="7"/>
      <c r="C342" s="7"/>
      <c r="D342" s="8"/>
      <c r="E342" s="9"/>
      <c r="F342" s="8"/>
      <c r="G342" s="8"/>
    </row>
    <row r="343" customFormat="false" ht="15" hidden="false" customHeight="false" outlineLevel="0" collapsed="false">
      <c r="A343" s="6"/>
      <c r="B343" s="7"/>
      <c r="C343" s="7"/>
      <c r="D343" s="8"/>
      <c r="E343" s="9"/>
      <c r="F343" s="8"/>
      <c r="G343" s="8"/>
    </row>
    <row r="344" customFormat="false" ht="15" hidden="false" customHeight="false" outlineLevel="0" collapsed="false">
      <c r="A344" s="6"/>
      <c r="B344" s="7"/>
      <c r="C344" s="7"/>
      <c r="D344" s="8"/>
      <c r="E344" s="9"/>
      <c r="F344" s="8"/>
      <c r="G344" s="8"/>
    </row>
    <row r="345" customFormat="false" ht="15" hidden="false" customHeight="false" outlineLevel="0" collapsed="false">
      <c r="A345" s="6"/>
      <c r="B345" s="7"/>
      <c r="C345" s="7"/>
      <c r="D345" s="8"/>
      <c r="E345" s="9"/>
      <c r="F345" s="8"/>
      <c r="G345" s="8"/>
    </row>
    <row r="346" customFormat="false" ht="15" hidden="false" customHeight="false" outlineLevel="0" collapsed="false">
      <c r="A346" s="6"/>
      <c r="B346" s="7"/>
      <c r="C346" s="7"/>
      <c r="D346" s="8"/>
      <c r="E346" s="9"/>
      <c r="F346" s="8"/>
      <c r="G346" s="8"/>
    </row>
    <row r="347" customFormat="false" ht="15" hidden="false" customHeight="false" outlineLevel="0" collapsed="false">
      <c r="A347" s="6"/>
      <c r="B347" s="7"/>
      <c r="C347" s="7"/>
      <c r="D347" s="8"/>
      <c r="E347" s="9"/>
      <c r="F347" s="8"/>
      <c r="G347" s="8"/>
    </row>
    <row r="348" customFormat="false" ht="15" hidden="false" customHeight="false" outlineLevel="0" collapsed="false">
      <c r="A348" s="6"/>
      <c r="B348" s="7"/>
      <c r="C348" s="7"/>
      <c r="D348" s="8"/>
      <c r="E348" s="9"/>
      <c r="F348" s="8"/>
      <c r="G348" s="8"/>
    </row>
    <row r="349" customFormat="false" ht="15" hidden="false" customHeight="false" outlineLevel="0" collapsed="false">
      <c r="A349" s="6"/>
      <c r="B349" s="7"/>
      <c r="C349" s="7"/>
      <c r="D349" s="8"/>
      <c r="E349" s="9"/>
      <c r="F349" s="8"/>
      <c r="G349" s="8"/>
    </row>
    <row r="350" customFormat="false" ht="15" hidden="false" customHeight="false" outlineLevel="0" collapsed="false">
      <c r="A350" s="6"/>
      <c r="B350" s="7"/>
      <c r="C350" s="7"/>
      <c r="D350" s="8"/>
      <c r="E350" s="9"/>
      <c r="F350" s="8"/>
      <c r="G350" s="8"/>
    </row>
    <row r="351" customFormat="false" ht="15" hidden="false" customHeight="false" outlineLevel="0" collapsed="false">
      <c r="A351" s="6"/>
      <c r="B351" s="7"/>
      <c r="C351" s="7"/>
      <c r="D351" s="8"/>
      <c r="E351" s="9"/>
      <c r="F351" s="8"/>
      <c r="G351" s="8"/>
    </row>
    <row r="352" customFormat="false" ht="15" hidden="false" customHeight="false" outlineLevel="0" collapsed="false">
      <c r="A352" s="6"/>
      <c r="B352" s="7"/>
      <c r="C352" s="7"/>
      <c r="D352" s="8"/>
      <c r="E352" s="9"/>
      <c r="F352" s="8"/>
      <c r="G352" s="8"/>
    </row>
    <row r="353" customFormat="false" ht="15" hidden="false" customHeight="false" outlineLevel="0" collapsed="false">
      <c r="A353" s="6"/>
      <c r="B353" s="7"/>
      <c r="C353" s="7"/>
      <c r="D353" s="8"/>
      <c r="E353" s="9"/>
      <c r="F353" s="8"/>
      <c r="G353" s="8"/>
    </row>
    <row r="354" customFormat="false" ht="15" hidden="false" customHeight="false" outlineLevel="0" collapsed="false">
      <c r="A354" s="6"/>
      <c r="B354" s="7"/>
      <c r="C354" s="7"/>
      <c r="D354" s="8"/>
      <c r="E354" s="9"/>
      <c r="F354" s="8"/>
      <c r="G354" s="8"/>
    </row>
    <row r="355" customFormat="false" ht="15" hidden="false" customHeight="false" outlineLevel="0" collapsed="false">
      <c r="A355" s="6"/>
      <c r="B355" s="7"/>
      <c r="C355" s="7"/>
      <c r="D355" s="8"/>
      <c r="E355" s="9"/>
      <c r="F355" s="8"/>
      <c r="G355" s="8"/>
    </row>
    <row r="356" customFormat="false" ht="15" hidden="false" customHeight="false" outlineLevel="0" collapsed="false">
      <c r="A356" s="6"/>
      <c r="B356" s="7"/>
      <c r="C356" s="7"/>
      <c r="D356" s="8"/>
      <c r="E356" s="9"/>
      <c r="F356" s="8"/>
      <c r="G356" s="8"/>
    </row>
    <row r="357" customFormat="false" ht="15" hidden="false" customHeight="false" outlineLevel="0" collapsed="false">
      <c r="A357" s="6"/>
      <c r="B357" s="7"/>
      <c r="C357" s="7"/>
      <c r="D357" s="8"/>
      <c r="E357" s="9"/>
      <c r="F357" s="8"/>
      <c r="G357" s="8"/>
    </row>
    <row r="358" customFormat="false" ht="15" hidden="false" customHeight="false" outlineLevel="0" collapsed="false">
      <c r="A358" s="6"/>
      <c r="B358" s="7"/>
      <c r="C358" s="7"/>
      <c r="D358" s="8"/>
      <c r="E358" s="9"/>
      <c r="F358" s="8"/>
      <c r="G358" s="8"/>
    </row>
    <row r="359" customFormat="false" ht="15" hidden="false" customHeight="false" outlineLevel="0" collapsed="false">
      <c r="A359" s="6"/>
      <c r="B359" s="7"/>
      <c r="C359" s="7"/>
      <c r="D359" s="8"/>
      <c r="E359" s="9"/>
      <c r="F359" s="8"/>
      <c r="G359" s="8"/>
    </row>
    <row r="360" customFormat="false" ht="15" hidden="false" customHeight="false" outlineLevel="0" collapsed="false">
      <c r="A360" s="6"/>
      <c r="B360" s="7"/>
      <c r="C360" s="7"/>
      <c r="D360" s="8"/>
      <c r="E360" s="9"/>
      <c r="F360" s="8"/>
      <c r="G360" s="8"/>
    </row>
    <row r="361" customFormat="false" ht="15" hidden="false" customHeight="false" outlineLevel="0" collapsed="false">
      <c r="A361" s="6"/>
      <c r="B361" s="7"/>
      <c r="C361" s="7"/>
      <c r="D361" s="8"/>
      <c r="E361" s="9"/>
      <c r="F361" s="8"/>
      <c r="G361" s="8"/>
    </row>
    <row r="362" customFormat="false" ht="15" hidden="false" customHeight="false" outlineLevel="0" collapsed="false">
      <c r="A362" s="6"/>
      <c r="B362" s="7"/>
      <c r="C362" s="7"/>
      <c r="D362" s="8"/>
      <c r="E362" s="9"/>
      <c r="F362" s="8"/>
      <c r="G362" s="8"/>
    </row>
    <row r="363" customFormat="false" ht="15" hidden="false" customHeight="false" outlineLevel="0" collapsed="false">
      <c r="A363" s="6"/>
      <c r="B363" s="7"/>
      <c r="C363" s="7"/>
      <c r="D363" s="8"/>
      <c r="E363" s="9"/>
      <c r="F363" s="8"/>
      <c r="G363" s="8"/>
    </row>
    <row r="364" customFormat="false" ht="15" hidden="false" customHeight="false" outlineLevel="0" collapsed="false">
      <c r="A364" s="6"/>
      <c r="B364" s="7"/>
      <c r="C364" s="7"/>
      <c r="D364" s="8"/>
      <c r="E364" s="9"/>
      <c r="F364" s="8"/>
      <c r="G364" s="8"/>
    </row>
    <row r="365" customFormat="false" ht="15" hidden="false" customHeight="false" outlineLevel="0" collapsed="false">
      <c r="A365" s="6"/>
      <c r="B365" s="7"/>
      <c r="C365" s="7"/>
      <c r="D365" s="8"/>
      <c r="E365" s="9"/>
      <c r="F365" s="8"/>
      <c r="G365" s="8"/>
    </row>
    <row r="366" customFormat="false" ht="15" hidden="false" customHeight="false" outlineLevel="0" collapsed="false">
      <c r="A366" s="6"/>
      <c r="B366" s="7"/>
      <c r="C366" s="7"/>
      <c r="D366" s="8"/>
      <c r="E366" s="9"/>
      <c r="F366" s="8"/>
      <c r="G366" s="8"/>
    </row>
    <row r="367" customFormat="false" ht="15" hidden="false" customHeight="false" outlineLevel="0" collapsed="false">
      <c r="A367" s="6"/>
      <c r="B367" s="7"/>
      <c r="C367" s="7"/>
      <c r="D367" s="8"/>
      <c r="E367" s="9"/>
      <c r="F367" s="8"/>
      <c r="G367" s="8"/>
    </row>
    <row r="368" customFormat="false" ht="15" hidden="false" customHeight="false" outlineLevel="0" collapsed="false">
      <c r="A368" s="6"/>
      <c r="B368" s="7"/>
      <c r="C368" s="7"/>
      <c r="D368" s="8"/>
      <c r="E368" s="9"/>
      <c r="F368" s="8"/>
      <c r="G368" s="8"/>
    </row>
    <row r="369" customFormat="false" ht="15" hidden="false" customHeight="false" outlineLevel="0" collapsed="false">
      <c r="A369" s="6"/>
      <c r="B369" s="7"/>
      <c r="C369" s="7"/>
      <c r="D369" s="8"/>
      <c r="E369" s="9"/>
      <c r="F369" s="8"/>
      <c r="G369" s="8"/>
    </row>
    <row r="370" customFormat="false" ht="15" hidden="false" customHeight="false" outlineLevel="0" collapsed="false">
      <c r="A370" s="6"/>
      <c r="B370" s="7"/>
      <c r="C370" s="7"/>
      <c r="D370" s="8"/>
      <c r="E370" s="9"/>
      <c r="F370" s="8"/>
      <c r="G370" s="8"/>
    </row>
    <row r="371" customFormat="false" ht="15" hidden="false" customHeight="false" outlineLevel="0" collapsed="false">
      <c r="A371" s="6"/>
      <c r="B371" s="7"/>
      <c r="C371" s="7"/>
      <c r="D371" s="8"/>
      <c r="E371" s="9"/>
      <c r="F371" s="8"/>
      <c r="G371" s="8"/>
    </row>
    <row r="372" customFormat="false" ht="15" hidden="false" customHeight="false" outlineLevel="0" collapsed="false">
      <c r="A372" s="6"/>
      <c r="B372" s="7"/>
      <c r="C372" s="7"/>
      <c r="D372" s="8"/>
      <c r="E372" s="9"/>
      <c r="F372" s="8"/>
      <c r="G372" s="8"/>
    </row>
    <row r="373" customFormat="false" ht="15" hidden="false" customHeight="false" outlineLevel="0" collapsed="false">
      <c r="A373" s="6"/>
      <c r="B373" s="7"/>
      <c r="C373" s="7"/>
      <c r="D373" s="8"/>
      <c r="E373" s="9"/>
      <c r="F373" s="8"/>
      <c r="G373" s="8"/>
    </row>
    <row r="374" customFormat="false" ht="15" hidden="false" customHeight="false" outlineLevel="0" collapsed="false">
      <c r="A374" s="6"/>
      <c r="B374" s="7"/>
      <c r="C374" s="7"/>
      <c r="D374" s="8"/>
      <c r="E374" s="9"/>
      <c r="F374" s="8"/>
      <c r="G374" s="8"/>
    </row>
    <row r="375" customFormat="false" ht="15" hidden="false" customHeight="false" outlineLevel="0" collapsed="false">
      <c r="A375" s="6"/>
      <c r="B375" s="7"/>
      <c r="C375" s="7"/>
      <c r="D375" s="8"/>
      <c r="E375" s="9"/>
      <c r="F375" s="8"/>
      <c r="G375" s="8"/>
    </row>
    <row r="376" customFormat="false" ht="15" hidden="false" customHeight="false" outlineLevel="0" collapsed="false">
      <c r="A376" s="6"/>
      <c r="B376" s="7"/>
      <c r="C376" s="7"/>
      <c r="D376" s="8"/>
      <c r="E376" s="9"/>
      <c r="F376" s="8"/>
      <c r="G376" s="8"/>
    </row>
    <row r="377" customFormat="false" ht="15" hidden="false" customHeight="false" outlineLevel="0" collapsed="false">
      <c r="A377" s="6"/>
      <c r="B377" s="7"/>
      <c r="C377" s="7"/>
      <c r="D377" s="8"/>
      <c r="E377" s="9"/>
      <c r="F377" s="8"/>
      <c r="G377" s="8"/>
    </row>
    <row r="378" customFormat="false" ht="15" hidden="false" customHeight="false" outlineLevel="0" collapsed="false">
      <c r="A378" s="6"/>
      <c r="B378" s="7"/>
      <c r="C378" s="7"/>
      <c r="D378" s="8"/>
      <c r="E378" s="9"/>
      <c r="F378" s="8"/>
      <c r="G378" s="8"/>
    </row>
    <row r="379" customFormat="false" ht="15" hidden="false" customHeight="false" outlineLevel="0" collapsed="false">
      <c r="A379" s="6"/>
      <c r="B379" s="7"/>
      <c r="C379" s="7"/>
      <c r="D379" s="8"/>
      <c r="E379" s="9"/>
      <c r="F379" s="8"/>
      <c r="G379" s="8"/>
    </row>
    <row r="380" customFormat="false" ht="15" hidden="false" customHeight="false" outlineLevel="0" collapsed="false">
      <c r="A380" s="6"/>
      <c r="B380" s="7"/>
      <c r="C380" s="7"/>
      <c r="D380" s="8"/>
      <c r="E380" s="9"/>
      <c r="F380" s="8"/>
      <c r="G380" s="8"/>
    </row>
    <row r="381" customFormat="false" ht="15" hidden="false" customHeight="false" outlineLevel="0" collapsed="false">
      <c r="A381" s="6"/>
      <c r="B381" s="7"/>
      <c r="C381" s="7"/>
      <c r="D381" s="8"/>
      <c r="E381" s="9"/>
      <c r="F381" s="8"/>
      <c r="G381" s="8"/>
    </row>
    <row r="382" customFormat="false" ht="15" hidden="false" customHeight="false" outlineLevel="0" collapsed="false">
      <c r="A382" s="6"/>
      <c r="B382" s="7"/>
      <c r="C382" s="7"/>
      <c r="D382" s="8"/>
      <c r="E382" s="9"/>
      <c r="F382" s="8"/>
      <c r="G382" s="8"/>
    </row>
    <row r="383" customFormat="false" ht="15" hidden="false" customHeight="false" outlineLevel="0" collapsed="false">
      <c r="A383" s="6"/>
      <c r="B383" s="7"/>
      <c r="C383" s="7"/>
      <c r="D383" s="8"/>
      <c r="E383" s="9"/>
      <c r="F383" s="8"/>
      <c r="G383" s="8"/>
    </row>
    <row r="384" customFormat="false" ht="15" hidden="false" customHeight="false" outlineLevel="0" collapsed="false">
      <c r="A384" s="6"/>
      <c r="B384" s="7"/>
      <c r="C384" s="7"/>
      <c r="D384" s="8"/>
      <c r="E384" s="9"/>
      <c r="F384" s="8"/>
      <c r="G384" s="8"/>
    </row>
    <row r="385" customFormat="false" ht="15" hidden="false" customHeight="false" outlineLevel="0" collapsed="false">
      <c r="A385" s="6"/>
      <c r="B385" s="7"/>
      <c r="C385" s="7"/>
      <c r="D385" s="8"/>
      <c r="E385" s="9"/>
      <c r="F385" s="8"/>
      <c r="G385" s="8"/>
    </row>
    <row r="386" customFormat="false" ht="15" hidden="false" customHeight="false" outlineLevel="0" collapsed="false">
      <c r="A386" s="6"/>
      <c r="B386" s="7"/>
      <c r="C386" s="7"/>
      <c r="D386" s="8"/>
      <c r="E386" s="9"/>
      <c r="F386" s="8"/>
      <c r="G386" s="8"/>
    </row>
    <row r="387" customFormat="false" ht="15" hidden="false" customHeight="false" outlineLevel="0" collapsed="false">
      <c r="A387" s="6"/>
      <c r="B387" s="7"/>
      <c r="C387" s="7"/>
      <c r="D387" s="8"/>
      <c r="E387" s="9"/>
      <c r="F387" s="8"/>
      <c r="G387" s="8"/>
    </row>
    <row r="388" customFormat="false" ht="15" hidden="false" customHeight="false" outlineLevel="0" collapsed="false">
      <c r="A388" s="6"/>
      <c r="B388" s="7"/>
      <c r="C388" s="7"/>
      <c r="D388" s="8"/>
      <c r="E388" s="9"/>
      <c r="F388" s="8"/>
      <c r="G388" s="8"/>
    </row>
    <row r="389" customFormat="false" ht="15" hidden="false" customHeight="false" outlineLevel="0" collapsed="false">
      <c r="A389" s="6"/>
      <c r="B389" s="7"/>
      <c r="C389" s="7"/>
      <c r="D389" s="8"/>
      <c r="E389" s="9"/>
      <c r="F389" s="8"/>
      <c r="G389" s="8"/>
    </row>
    <row r="390" customFormat="false" ht="15" hidden="false" customHeight="false" outlineLevel="0" collapsed="false">
      <c r="A390" s="6"/>
      <c r="B390" s="7"/>
      <c r="C390" s="7"/>
      <c r="D390" s="8"/>
      <c r="E390" s="9"/>
      <c r="F390" s="8"/>
      <c r="G390" s="8"/>
    </row>
    <row r="391" customFormat="false" ht="15" hidden="false" customHeight="false" outlineLevel="0" collapsed="false">
      <c r="A391" s="6"/>
      <c r="B391" s="7"/>
      <c r="C391" s="7"/>
      <c r="D391" s="8"/>
      <c r="E391" s="9"/>
      <c r="F391" s="8"/>
      <c r="G391" s="8"/>
    </row>
    <row r="392" customFormat="false" ht="15" hidden="false" customHeight="false" outlineLevel="0" collapsed="false">
      <c r="A392" s="6"/>
      <c r="B392" s="7"/>
      <c r="C392" s="7"/>
      <c r="D392" s="8"/>
      <c r="E392" s="9"/>
      <c r="F392" s="8"/>
      <c r="G392" s="8"/>
    </row>
    <row r="393" customFormat="false" ht="15" hidden="false" customHeight="false" outlineLevel="0" collapsed="false">
      <c r="A393" s="6"/>
      <c r="B393" s="7"/>
      <c r="C393" s="7"/>
      <c r="D393" s="8"/>
      <c r="E393" s="9"/>
      <c r="F393" s="8"/>
      <c r="G393" s="8"/>
    </row>
    <row r="394" customFormat="false" ht="15" hidden="false" customHeight="false" outlineLevel="0" collapsed="false">
      <c r="A394" s="6"/>
      <c r="B394" s="7"/>
      <c r="C394" s="7"/>
      <c r="D394" s="8"/>
      <c r="E394" s="9"/>
      <c r="F394" s="8"/>
      <c r="G394" s="8"/>
    </row>
    <row r="395" customFormat="false" ht="15" hidden="false" customHeight="false" outlineLevel="0" collapsed="false">
      <c r="A395" s="6"/>
      <c r="B395" s="7"/>
      <c r="C395" s="7"/>
      <c r="D395" s="8"/>
      <c r="E395" s="9"/>
      <c r="F395" s="8"/>
      <c r="G395" s="8"/>
    </row>
    <row r="396" customFormat="false" ht="15" hidden="false" customHeight="false" outlineLevel="0" collapsed="false">
      <c r="A396" s="6"/>
      <c r="B396" s="7"/>
      <c r="C396" s="7"/>
      <c r="D396" s="8"/>
      <c r="E396" s="9"/>
      <c r="F396" s="8"/>
      <c r="G396" s="8"/>
    </row>
    <row r="397" customFormat="false" ht="15" hidden="false" customHeight="false" outlineLevel="0" collapsed="false">
      <c r="A397" s="6"/>
      <c r="B397" s="7"/>
      <c r="C397" s="7"/>
      <c r="D397" s="8"/>
      <c r="E397" s="9"/>
      <c r="F397" s="8"/>
      <c r="G397" s="8"/>
    </row>
    <row r="398" customFormat="false" ht="15" hidden="false" customHeight="false" outlineLevel="0" collapsed="false">
      <c r="A398" s="6"/>
      <c r="B398" s="7"/>
      <c r="C398" s="7"/>
      <c r="D398" s="8"/>
      <c r="E398" s="9"/>
      <c r="F398" s="8"/>
      <c r="G398" s="8"/>
    </row>
    <row r="399" customFormat="false" ht="15" hidden="false" customHeight="false" outlineLevel="0" collapsed="false">
      <c r="A399" s="6"/>
      <c r="B399" s="7"/>
      <c r="C399" s="7"/>
      <c r="D399" s="8"/>
      <c r="E399" s="9"/>
      <c r="F399" s="8"/>
      <c r="G399" s="8"/>
    </row>
    <row r="400" customFormat="false" ht="15" hidden="false" customHeight="false" outlineLevel="0" collapsed="false">
      <c r="A400" s="6"/>
      <c r="B400" s="7"/>
      <c r="C400" s="7"/>
      <c r="D400" s="8"/>
      <c r="E400" s="9"/>
      <c r="F400" s="8"/>
      <c r="G400" s="8"/>
    </row>
    <row r="401" customFormat="false" ht="15" hidden="false" customHeight="false" outlineLevel="0" collapsed="false">
      <c r="A401" s="6"/>
      <c r="B401" s="7"/>
      <c r="C401" s="7"/>
      <c r="D401" s="8"/>
      <c r="E401" s="9"/>
      <c r="F401" s="8"/>
      <c r="G401" s="8"/>
    </row>
    <row r="402" customFormat="false" ht="15" hidden="false" customHeight="false" outlineLevel="0" collapsed="false">
      <c r="A402" s="6"/>
      <c r="B402" s="7"/>
      <c r="C402" s="7"/>
      <c r="D402" s="8"/>
      <c r="E402" s="9"/>
      <c r="F402" s="8"/>
      <c r="G402" s="8"/>
    </row>
    <row r="403" customFormat="false" ht="15" hidden="false" customHeight="false" outlineLevel="0" collapsed="false">
      <c r="A403" s="6"/>
      <c r="B403" s="7"/>
      <c r="C403" s="7"/>
      <c r="D403" s="8"/>
      <c r="E403" s="9"/>
      <c r="F403" s="8"/>
      <c r="G403" s="8"/>
    </row>
    <row r="404" customFormat="false" ht="15" hidden="false" customHeight="false" outlineLevel="0" collapsed="false">
      <c r="A404" s="6"/>
      <c r="B404" s="7"/>
      <c r="C404" s="7"/>
      <c r="D404" s="8"/>
      <c r="E404" s="9"/>
      <c r="F404" s="8"/>
      <c r="G404" s="8"/>
    </row>
    <row r="405" customFormat="false" ht="15" hidden="false" customHeight="false" outlineLevel="0" collapsed="false">
      <c r="A405" s="6"/>
      <c r="B405" s="7"/>
      <c r="C405" s="7"/>
      <c r="D405" s="8"/>
      <c r="E405" s="9"/>
      <c r="F405" s="8"/>
      <c r="G405" s="8"/>
    </row>
    <row r="406" customFormat="false" ht="15" hidden="false" customHeight="false" outlineLevel="0" collapsed="false">
      <c r="A406" s="6"/>
      <c r="B406" s="7"/>
      <c r="C406" s="7"/>
      <c r="D406" s="8"/>
      <c r="E406" s="9"/>
      <c r="F406" s="8"/>
      <c r="G406" s="8"/>
    </row>
    <row r="407" customFormat="false" ht="15" hidden="false" customHeight="false" outlineLevel="0" collapsed="false">
      <c r="A407" s="6"/>
      <c r="B407" s="7"/>
      <c r="C407" s="7"/>
      <c r="D407" s="8"/>
      <c r="E407" s="9"/>
      <c r="F407" s="8"/>
      <c r="G407" s="8"/>
    </row>
    <row r="408" customFormat="false" ht="15" hidden="false" customHeight="false" outlineLevel="0" collapsed="false">
      <c r="A408" s="6"/>
      <c r="B408" s="7"/>
      <c r="C408" s="7"/>
      <c r="D408" s="8"/>
      <c r="E408" s="9"/>
      <c r="F408" s="8"/>
      <c r="G408" s="8"/>
    </row>
    <row r="409" customFormat="false" ht="15" hidden="false" customHeight="false" outlineLevel="0" collapsed="false">
      <c r="A409" s="6"/>
      <c r="B409" s="7"/>
      <c r="C409" s="7"/>
      <c r="D409" s="8"/>
      <c r="E409" s="9"/>
      <c r="F409" s="8"/>
      <c r="G409" s="8"/>
    </row>
    <row r="410" customFormat="false" ht="15" hidden="false" customHeight="false" outlineLevel="0" collapsed="false">
      <c r="A410" s="6"/>
      <c r="B410" s="7"/>
      <c r="C410" s="7"/>
      <c r="D410" s="8"/>
      <c r="E410" s="9"/>
      <c r="F410" s="8"/>
      <c r="G410" s="8"/>
    </row>
    <row r="411" customFormat="false" ht="15" hidden="false" customHeight="false" outlineLevel="0" collapsed="false">
      <c r="A411" s="6"/>
      <c r="B411" s="7"/>
      <c r="C411" s="7"/>
      <c r="D411" s="8"/>
      <c r="E411" s="9"/>
      <c r="F411" s="8"/>
      <c r="G411" s="8"/>
    </row>
    <row r="412" customFormat="false" ht="15" hidden="false" customHeight="false" outlineLevel="0" collapsed="false">
      <c r="A412" s="6"/>
      <c r="B412" s="7"/>
      <c r="C412" s="7"/>
      <c r="D412" s="8"/>
      <c r="E412" s="9"/>
      <c r="F412" s="8"/>
      <c r="G412" s="8"/>
    </row>
    <row r="413" customFormat="false" ht="15" hidden="false" customHeight="false" outlineLevel="0" collapsed="false">
      <c r="A413" s="6"/>
      <c r="B413" s="7"/>
      <c r="C413" s="7"/>
      <c r="D413" s="8"/>
      <c r="E413" s="9"/>
      <c r="F413" s="8"/>
      <c r="G413" s="8"/>
    </row>
    <row r="414" customFormat="false" ht="15" hidden="false" customHeight="false" outlineLevel="0" collapsed="false">
      <c r="A414" s="6"/>
      <c r="B414" s="7"/>
      <c r="C414" s="7"/>
      <c r="D414" s="8"/>
      <c r="E414" s="9"/>
      <c r="F414" s="8"/>
      <c r="G414" s="8"/>
    </row>
    <row r="415" customFormat="false" ht="15" hidden="false" customHeight="false" outlineLevel="0" collapsed="false">
      <c r="A415" s="6"/>
      <c r="B415" s="7"/>
      <c r="C415" s="7"/>
      <c r="D415" s="8"/>
      <c r="E415" s="9"/>
      <c r="F415" s="8"/>
      <c r="G415" s="8"/>
    </row>
    <row r="416" customFormat="false" ht="15" hidden="false" customHeight="false" outlineLevel="0" collapsed="false">
      <c r="A416" s="6"/>
      <c r="B416" s="7"/>
      <c r="C416" s="7"/>
      <c r="D416" s="8"/>
      <c r="E416" s="9"/>
      <c r="F416" s="8"/>
      <c r="G416" s="8"/>
    </row>
    <row r="417" customFormat="false" ht="15" hidden="false" customHeight="false" outlineLevel="0" collapsed="false">
      <c r="A417" s="6"/>
      <c r="B417" s="7"/>
      <c r="C417" s="7"/>
      <c r="D417" s="8"/>
      <c r="E417" s="9"/>
      <c r="F417" s="8"/>
      <c r="G417" s="8"/>
    </row>
    <row r="418" customFormat="false" ht="15" hidden="false" customHeight="false" outlineLevel="0" collapsed="false">
      <c r="A418" s="6"/>
      <c r="B418" s="7"/>
      <c r="C418" s="7"/>
      <c r="D418" s="8"/>
      <c r="E418" s="9"/>
      <c r="F418" s="8"/>
      <c r="G418" s="8"/>
    </row>
    <row r="419" customFormat="false" ht="15" hidden="false" customHeight="false" outlineLevel="0" collapsed="false">
      <c r="A419" s="6"/>
      <c r="B419" s="7"/>
      <c r="C419" s="7"/>
      <c r="D419" s="8"/>
      <c r="E419" s="9"/>
      <c r="F419" s="8"/>
      <c r="G419" s="8"/>
    </row>
    <row r="420" customFormat="false" ht="15" hidden="false" customHeight="false" outlineLevel="0" collapsed="false">
      <c r="A420" s="6"/>
      <c r="B420" s="7"/>
      <c r="C420" s="7"/>
      <c r="D420" s="8"/>
      <c r="E420" s="9"/>
      <c r="F420" s="8"/>
      <c r="G420" s="8"/>
    </row>
    <row r="421" customFormat="false" ht="15" hidden="false" customHeight="false" outlineLevel="0" collapsed="false">
      <c r="A421" s="6"/>
      <c r="B421" s="7"/>
      <c r="C421" s="7"/>
      <c r="D421" s="8"/>
      <c r="E421" s="9"/>
      <c r="F421" s="8"/>
      <c r="G421" s="8"/>
    </row>
    <row r="422" customFormat="false" ht="15" hidden="false" customHeight="false" outlineLevel="0" collapsed="false">
      <c r="A422" s="6"/>
      <c r="B422" s="7"/>
      <c r="C422" s="7"/>
      <c r="D422" s="8"/>
      <c r="E422" s="9"/>
      <c r="F422" s="8"/>
      <c r="G422" s="8"/>
    </row>
    <row r="423" customFormat="false" ht="15" hidden="false" customHeight="false" outlineLevel="0" collapsed="false">
      <c r="A423" s="6"/>
      <c r="B423" s="7"/>
      <c r="C423" s="7"/>
      <c r="D423" s="8"/>
      <c r="E423" s="9"/>
      <c r="F423" s="8"/>
      <c r="G423" s="8"/>
    </row>
    <row r="424" customFormat="false" ht="15" hidden="false" customHeight="false" outlineLevel="0" collapsed="false">
      <c r="A424" s="6"/>
      <c r="B424" s="7"/>
      <c r="C424" s="7"/>
      <c r="D424" s="8"/>
      <c r="E424" s="9"/>
      <c r="F424" s="8"/>
      <c r="G424" s="8"/>
    </row>
    <row r="425" customFormat="false" ht="15" hidden="false" customHeight="false" outlineLevel="0" collapsed="false">
      <c r="A425" s="6"/>
      <c r="B425" s="7"/>
      <c r="C425" s="7"/>
      <c r="D425" s="8"/>
      <c r="E425" s="9"/>
      <c r="F425" s="8"/>
      <c r="G425" s="8"/>
    </row>
    <row r="426" customFormat="false" ht="15" hidden="false" customHeight="false" outlineLevel="0" collapsed="false">
      <c r="A426" s="6"/>
      <c r="B426" s="7"/>
      <c r="C426" s="7"/>
      <c r="D426" s="8"/>
      <c r="E426" s="9"/>
      <c r="F426" s="8"/>
      <c r="G426" s="8"/>
    </row>
    <row r="427" customFormat="false" ht="15" hidden="false" customHeight="false" outlineLevel="0" collapsed="false">
      <c r="A427" s="6"/>
      <c r="B427" s="7"/>
      <c r="C427" s="7"/>
      <c r="D427" s="8"/>
      <c r="E427" s="9"/>
      <c r="F427" s="8"/>
      <c r="G427" s="8"/>
    </row>
    <row r="428" customFormat="false" ht="15" hidden="false" customHeight="false" outlineLevel="0" collapsed="false">
      <c r="A428" s="6"/>
      <c r="B428" s="7"/>
      <c r="C428" s="7"/>
      <c r="D428" s="8"/>
      <c r="E428" s="9"/>
      <c r="F428" s="8"/>
      <c r="G428" s="8"/>
    </row>
    <row r="429" customFormat="false" ht="15" hidden="false" customHeight="false" outlineLevel="0" collapsed="false">
      <c r="A429" s="6"/>
      <c r="B429" s="7"/>
      <c r="C429" s="7"/>
      <c r="D429" s="8"/>
      <c r="E429" s="9"/>
      <c r="F429" s="8"/>
      <c r="G429" s="8"/>
    </row>
    <row r="430" customFormat="false" ht="15" hidden="false" customHeight="false" outlineLevel="0" collapsed="false">
      <c r="A430" s="6"/>
      <c r="B430" s="7"/>
      <c r="C430" s="7"/>
      <c r="D430" s="8"/>
      <c r="E430" s="9"/>
      <c r="F430" s="8"/>
      <c r="G430" s="8"/>
    </row>
    <row r="431" customFormat="false" ht="15" hidden="false" customHeight="false" outlineLevel="0" collapsed="false">
      <c r="A431" s="6"/>
      <c r="B431" s="7"/>
      <c r="C431" s="7"/>
      <c r="D431" s="8"/>
      <c r="E431" s="9"/>
      <c r="F431" s="8"/>
      <c r="G431" s="8"/>
    </row>
    <row r="432" customFormat="false" ht="15" hidden="false" customHeight="false" outlineLevel="0" collapsed="false">
      <c r="A432" s="6"/>
      <c r="B432" s="7"/>
      <c r="C432" s="7"/>
      <c r="D432" s="8"/>
      <c r="E432" s="9"/>
      <c r="F432" s="8"/>
      <c r="G432" s="8"/>
    </row>
    <row r="433" customFormat="false" ht="15" hidden="false" customHeight="false" outlineLevel="0" collapsed="false">
      <c r="A433" s="6"/>
      <c r="B433" s="7"/>
      <c r="C433" s="7"/>
      <c r="D433" s="8"/>
      <c r="E433" s="9"/>
      <c r="F433" s="8"/>
      <c r="G433" s="8"/>
    </row>
    <row r="434" customFormat="false" ht="15" hidden="false" customHeight="false" outlineLevel="0" collapsed="false">
      <c r="A434" s="6"/>
      <c r="B434" s="7"/>
      <c r="C434" s="7"/>
      <c r="D434" s="8"/>
      <c r="E434" s="9"/>
      <c r="F434" s="8"/>
      <c r="G434" s="8"/>
    </row>
    <row r="435" customFormat="false" ht="15" hidden="false" customHeight="false" outlineLevel="0" collapsed="false">
      <c r="A435" s="6"/>
      <c r="B435" s="7"/>
      <c r="C435" s="7"/>
      <c r="D435" s="8"/>
      <c r="E435" s="9"/>
      <c r="F435" s="8"/>
      <c r="G435" s="8"/>
    </row>
    <row r="436" customFormat="false" ht="15" hidden="false" customHeight="false" outlineLevel="0" collapsed="false">
      <c r="A436" s="6"/>
      <c r="B436" s="7"/>
      <c r="C436" s="7"/>
      <c r="D436" s="8"/>
      <c r="E436" s="9"/>
      <c r="F436" s="8"/>
      <c r="G436" s="8"/>
    </row>
    <row r="437" customFormat="false" ht="15" hidden="false" customHeight="false" outlineLevel="0" collapsed="false">
      <c r="A437" s="6"/>
      <c r="B437" s="7"/>
      <c r="C437" s="7"/>
      <c r="D437" s="8"/>
      <c r="E437" s="9"/>
      <c r="F437" s="8"/>
      <c r="G437" s="8"/>
    </row>
    <row r="438" customFormat="false" ht="15" hidden="false" customHeight="false" outlineLevel="0" collapsed="false">
      <c r="A438" s="6"/>
      <c r="B438" s="7"/>
      <c r="C438" s="7"/>
      <c r="D438" s="8"/>
      <c r="E438" s="9"/>
      <c r="F438" s="8"/>
      <c r="G438" s="8"/>
    </row>
    <row r="439" customFormat="false" ht="15" hidden="false" customHeight="false" outlineLevel="0" collapsed="false">
      <c r="A439" s="6"/>
      <c r="B439" s="7"/>
      <c r="C439" s="7"/>
      <c r="D439" s="8"/>
      <c r="E439" s="9"/>
      <c r="F439" s="8"/>
      <c r="G439" s="8"/>
    </row>
    <row r="440" customFormat="false" ht="15" hidden="false" customHeight="false" outlineLevel="0" collapsed="false">
      <c r="A440" s="6"/>
      <c r="B440" s="7"/>
      <c r="C440" s="7"/>
      <c r="D440" s="8"/>
      <c r="E440" s="9"/>
      <c r="F440" s="8"/>
      <c r="G440" s="8"/>
    </row>
    <row r="441" customFormat="false" ht="15" hidden="false" customHeight="false" outlineLevel="0" collapsed="false">
      <c r="A441" s="6"/>
      <c r="B441" s="7"/>
      <c r="C441" s="7"/>
      <c r="D441" s="8"/>
      <c r="E441" s="9"/>
      <c r="F441" s="8"/>
      <c r="G441" s="8"/>
    </row>
    <row r="442" customFormat="false" ht="15" hidden="false" customHeight="false" outlineLevel="0" collapsed="false">
      <c r="A442" s="6"/>
      <c r="B442" s="7"/>
      <c r="C442" s="7"/>
      <c r="D442" s="8"/>
      <c r="E442" s="9"/>
      <c r="F442" s="8"/>
      <c r="G442" s="8"/>
    </row>
    <row r="443" customFormat="false" ht="15" hidden="false" customHeight="false" outlineLevel="0" collapsed="false">
      <c r="A443" s="6"/>
      <c r="B443" s="7"/>
      <c r="C443" s="7"/>
      <c r="D443" s="8"/>
      <c r="E443" s="9"/>
      <c r="F443" s="8"/>
      <c r="G443" s="8"/>
    </row>
    <row r="444" customFormat="false" ht="15" hidden="false" customHeight="false" outlineLevel="0" collapsed="false">
      <c r="A444" s="6"/>
      <c r="B444" s="7"/>
      <c r="C444" s="7"/>
      <c r="D444" s="8"/>
      <c r="E444" s="9"/>
      <c r="F444" s="8"/>
      <c r="G444" s="8"/>
    </row>
    <row r="445" customFormat="false" ht="15" hidden="false" customHeight="false" outlineLevel="0" collapsed="false">
      <c r="A445" s="6"/>
      <c r="B445" s="7"/>
      <c r="C445" s="7"/>
      <c r="D445" s="8"/>
      <c r="E445" s="9"/>
      <c r="F445" s="8"/>
      <c r="G445" s="8"/>
    </row>
    <row r="446" customFormat="false" ht="15" hidden="false" customHeight="false" outlineLevel="0" collapsed="false">
      <c r="A446" s="6"/>
      <c r="B446" s="7"/>
      <c r="C446" s="7"/>
      <c r="D446" s="8"/>
      <c r="E446" s="9"/>
      <c r="F446" s="8"/>
      <c r="G446" s="8"/>
    </row>
    <row r="447" customFormat="false" ht="15" hidden="false" customHeight="false" outlineLevel="0" collapsed="false">
      <c r="A447" s="6"/>
      <c r="B447" s="7"/>
      <c r="C447" s="7"/>
      <c r="D447" s="8"/>
      <c r="E447" s="9"/>
      <c r="F447" s="8"/>
      <c r="G447" s="8"/>
    </row>
    <row r="448" customFormat="false" ht="15" hidden="false" customHeight="false" outlineLevel="0" collapsed="false">
      <c r="A448" s="6"/>
      <c r="B448" s="7"/>
      <c r="C448" s="7"/>
      <c r="D448" s="8"/>
      <c r="E448" s="9"/>
      <c r="F448" s="8"/>
      <c r="G448" s="8"/>
    </row>
    <row r="449" customFormat="false" ht="15" hidden="false" customHeight="false" outlineLevel="0" collapsed="false">
      <c r="A449" s="6"/>
      <c r="B449" s="7"/>
      <c r="C449" s="7"/>
      <c r="D449" s="8"/>
      <c r="E449" s="9"/>
      <c r="F449" s="8"/>
      <c r="G449" s="8"/>
    </row>
    <row r="450" customFormat="false" ht="15" hidden="false" customHeight="false" outlineLevel="0" collapsed="false">
      <c r="A450" s="6"/>
      <c r="B450" s="7"/>
      <c r="C450" s="7"/>
      <c r="D450" s="8"/>
      <c r="E450" s="9"/>
      <c r="F450" s="8"/>
      <c r="G450" s="8"/>
    </row>
    <row r="451" customFormat="false" ht="15" hidden="false" customHeight="false" outlineLevel="0" collapsed="false">
      <c r="A451" s="6"/>
      <c r="B451" s="7"/>
      <c r="C451" s="7"/>
      <c r="D451" s="8"/>
      <c r="E451" s="9"/>
      <c r="F451" s="8"/>
      <c r="G451" s="8"/>
    </row>
    <row r="452" customFormat="false" ht="15" hidden="false" customHeight="false" outlineLevel="0" collapsed="false">
      <c r="A452" s="6"/>
      <c r="B452" s="7"/>
      <c r="C452" s="7"/>
      <c r="D452" s="8"/>
      <c r="E452" s="9"/>
      <c r="F452" s="8"/>
      <c r="G452" s="8"/>
    </row>
    <row r="453" customFormat="false" ht="15" hidden="false" customHeight="false" outlineLevel="0" collapsed="false">
      <c r="A453" s="6"/>
      <c r="B453" s="7"/>
      <c r="C453" s="7"/>
      <c r="D453" s="8"/>
      <c r="E453" s="9"/>
      <c r="F453" s="8"/>
      <c r="G453" s="8"/>
    </row>
    <row r="454" customFormat="false" ht="15" hidden="false" customHeight="false" outlineLevel="0" collapsed="false">
      <c r="A454" s="6"/>
      <c r="B454" s="7"/>
      <c r="C454" s="7"/>
      <c r="D454" s="8"/>
      <c r="E454" s="9"/>
      <c r="F454" s="8"/>
      <c r="G454" s="8"/>
    </row>
    <row r="455" customFormat="false" ht="15" hidden="false" customHeight="false" outlineLevel="0" collapsed="false">
      <c r="A455" s="6"/>
      <c r="B455" s="7"/>
      <c r="C455" s="7"/>
      <c r="D455" s="8"/>
      <c r="E455" s="9"/>
      <c r="F455" s="8"/>
      <c r="G455" s="8"/>
    </row>
    <row r="456" customFormat="false" ht="15" hidden="false" customHeight="false" outlineLevel="0" collapsed="false">
      <c r="A456" s="6"/>
      <c r="B456" s="7"/>
      <c r="C456" s="7"/>
      <c r="D456" s="8"/>
      <c r="E456" s="9"/>
      <c r="F456" s="8"/>
      <c r="G456" s="8"/>
    </row>
    <row r="457" customFormat="false" ht="15" hidden="false" customHeight="false" outlineLevel="0" collapsed="false">
      <c r="A457" s="6"/>
      <c r="B457" s="7"/>
      <c r="C457" s="7"/>
      <c r="D457" s="8"/>
      <c r="E457" s="9"/>
      <c r="F457" s="8"/>
      <c r="G457" s="8"/>
    </row>
    <row r="458" customFormat="false" ht="15" hidden="false" customHeight="false" outlineLevel="0" collapsed="false">
      <c r="A458" s="6"/>
      <c r="B458" s="7"/>
      <c r="C458" s="7"/>
      <c r="D458" s="8"/>
      <c r="E458" s="9"/>
      <c r="F458" s="8"/>
      <c r="G458" s="8"/>
    </row>
    <row r="459" customFormat="false" ht="15" hidden="false" customHeight="false" outlineLevel="0" collapsed="false">
      <c r="A459" s="6"/>
      <c r="B459" s="7"/>
      <c r="C459" s="7"/>
      <c r="D459" s="8"/>
      <c r="E459" s="9"/>
      <c r="F459" s="8"/>
      <c r="G459" s="8"/>
    </row>
    <row r="460" customFormat="false" ht="15" hidden="false" customHeight="false" outlineLevel="0" collapsed="false">
      <c r="A460" s="6"/>
      <c r="B460" s="7"/>
      <c r="C460" s="7"/>
      <c r="D460" s="8"/>
      <c r="E460" s="9"/>
      <c r="F460" s="8"/>
      <c r="G460" s="8"/>
    </row>
    <row r="461" customFormat="false" ht="15" hidden="false" customHeight="false" outlineLevel="0" collapsed="false">
      <c r="A461" s="6"/>
      <c r="B461" s="7"/>
      <c r="C461" s="7"/>
      <c r="D461" s="8"/>
      <c r="E461" s="9"/>
      <c r="F461" s="8"/>
      <c r="G461" s="8"/>
    </row>
    <row r="462" customFormat="false" ht="15" hidden="false" customHeight="false" outlineLevel="0" collapsed="false">
      <c r="A462" s="6"/>
      <c r="B462" s="7"/>
      <c r="C462" s="7"/>
      <c r="D462" s="8"/>
      <c r="E462" s="9"/>
      <c r="F462" s="8"/>
      <c r="G462" s="8"/>
    </row>
    <row r="463" customFormat="false" ht="15" hidden="false" customHeight="false" outlineLevel="0" collapsed="false">
      <c r="A463" s="6"/>
      <c r="B463" s="7"/>
      <c r="C463" s="7"/>
      <c r="D463" s="8"/>
      <c r="E463" s="9"/>
      <c r="F463" s="8"/>
      <c r="G463" s="8"/>
    </row>
    <row r="464" customFormat="false" ht="15" hidden="false" customHeight="false" outlineLevel="0" collapsed="false">
      <c r="A464" s="6"/>
      <c r="B464" s="7"/>
      <c r="C464" s="7"/>
      <c r="D464" s="8"/>
      <c r="E464" s="9"/>
      <c r="F464" s="8"/>
      <c r="G464" s="8"/>
    </row>
    <row r="465" customFormat="false" ht="15" hidden="false" customHeight="false" outlineLevel="0" collapsed="false">
      <c r="A465" s="6"/>
      <c r="B465" s="7"/>
      <c r="C465" s="7"/>
      <c r="D465" s="8"/>
      <c r="E465" s="9"/>
      <c r="F465" s="8"/>
      <c r="G465" s="8"/>
    </row>
    <row r="466" customFormat="false" ht="15" hidden="false" customHeight="false" outlineLevel="0" collapsed="false">
      <c r="A466" s="6"/>
      <c r="B466" s="7"/>
      <c r="C466" s="7"/>
      <c r="D466" s="8"/>
      <c r="E466" s="9"/>
      <c r="F466" s="8"/>
      <c r="G466" s="8"/>
    </row>
    <row r="467" customFormat="false" ht="15" hidden="false" customHeight="false" outlineLevel="0" collapsed="false">
      <c r="A467" s="6"/>
      <c r="B467" s="7"/>
      <c r="C467" s="7"/>
      <c r="D467" s="8"/>
      <c r="E467" s="9"/>
      <c r="F467" s="8"/>
      <c r="G467" s="8"/>
    </row>
    <row r="468" customFormat="false" ht="15" hidden="false" customHeight="false" outlineLevel="0" collapsed="false">
      <c r="A468" s="6"/>
      <c r="B468" s="7"/>
      <c r="C468" s="7"/>
      <c r="D468" s="8"/>
      <c r="E468" s="9"/>
      <c r="F468" s="8"/>
      <c r="G468" s="8"/>
    </row>
    <row r="469" customFormat="false" ht="15" hidden="false" customHeight="false" outlineLevel="0" collapsed="false">
      <c r="A469" s="6"/>
      <c r="B469" s="7"/>
      <c r="C469" s="7"/>
      <c r="D469" s="8"/>
      <c r="E469" s="9"/>
      <c r="F469" s="8"/>
      <c r="G469" s="8"/>
    </row>
    <row r="470" customFormat="false" ht="15" hidden="false" customHeight="false" outlineLevel="0" collapsed="false">
      <c r="A470" s="6"/>
      <c r="B470" s="7"/>
      <c r="C470" s="7"/>
      <c r="D470" s="8"/>
      <c r="E470" s="9"/>
      <c r="F470" s="8"/>
      <c r="G470" s="8"/>
    </row>
    <row r="471" customFormat="false" ht="15" hidden="false" customHeight="false" outlineLevel="0" collapsed="false">
      <c r="A471" s="6"/>
      <c r="B471" s="7"/>
      <c r="C471" s="7"/>
      <c r="D471" s="8"/>
      <c r="E471" s="9"/>
      <c r="F471" s="8"/>
      <c r="G471" s="8"/>
    </row>
    <row r="472" customFormat="false" ht="15" hidden="false" customHeight="false" outlineLevel="0" collapsed="false">
      <c r="A472" s="6"/>
      <c r="B472" s="7"/>
      <c r="C472" s="7"/>
      <c r="D472" s="8"/>
      <c r="E472" s="9"/>
      <c r="F472" s="8"/>
      <c r="G472" s="8"/>
    </row>
    <row r="473" customFormat="false" ht="15" hidden="false" customHeight="false" outlineLevel="0" collapsed="false">
      <c r="A473" s="6"/>
      <c r="B473" s="7"/>
      <c r="C473" s="7"/>
      <c r="D473" s="8"/>
      <c r="E473" s="9"/>
      <c r="F473" s="8"/>
      <c r="G473" s="8"/>
    </row>
    <row r="474" customFormat="false" ht="15" hidden="false" customHeight="false" outlineLevel="0" collapsed="false">
      <c r="A474" s="6"/>
      <c r="B474" s="7"/>
      <c r="C474" s="7"/>
      <c r="D474" s="8"/>
      <c r="E474" s="9"/>
      <c r="F474" s="8"/>
      <c r="G474" s="8"/>
    </row>
    <row r="475" customFormat="false" ht="15" hidden="false" customHeight="false" outlineLevel="0" collapsed="false">
      <c r="A475" s="6"/>
      <c r="B475" s="7"/>
      <c r="C475" s="7"/>
      <c r="D475" s="8"/>
      <c r="E475" s="9"/>
      <c r="F475" s="8"/>
      <c r="G475" s="8"/>
    </row>
    <row r="476" customFormat="false" ht="15" hidden="false" customHeight="false" outlineLevel="0" collapsed="false">
      <c r="A476" s="6"/>
      <c r="B476" s="7"/>
      <c r="C476" s="7"/>
      <c r="D476" s="8"/>
      <c r="E476" s="9"/>
      <c r="F476" s="8"/>
      <c r="G476" s="8"/>
    </row>
    <row r="477" customFormat="false" ht="15" hidden="false" customHeight="false" outlineLevel="0" collapsed="false">
      <c r="A477" s="6"/>
      <c r="B477" s="7"/>
      <c r="C477" s="7"/>
      <c r="D477" s="8"/>
      <c r="E477" s="9"/>
      <c r="F477" s="8"/>
      <c r="G477" s="8"/>
    </row>
    <row r="478" customFormat="false" ht="15" hidden="false" customHeight="false" outlineLevel="0" collapsed="false">
      <c r="A478" s="6"/>
      <c r="B478" s="7"/>
      <c r="C478" s="7"/>
      <c r="D478" s="8"/>
      <c r="E478" s="9"/>
      <c r="F478" s="8"/>
      <c r="G478" s="8"/>
    </row>
    <row r="479" customFormat="false" ht="15" hidden="false" customHeight="false" outlineLevel="0" collapsed="false">
      <c r="A479" s="6"/>
      <c r="B479" s="7"/>
      <c r="C479" s="7"/>
      <c r="D479" s="8"/>
      <c r="E479" s="9"/>
      <c r="F479" s="8"/>
      <c r="G479" s="8"/>
    </row>
    <row r="480" customFormat="false" ht="15" hidden="false" customHeight="false" outlineLevel="0" collapsed="false">
      <c r="A480" s="6"/>
      <c r="B480" s="7"/>
      <c r="C480" s="7"/>
      <c r="D480" s="8"/>
      <c r="E480" s="9"/>
      <c r="F480" s="8"/>
      <c r="G480" s="8"/>
    </row>
    <row r="481" customFormat="false" ht="15" hidden="false" customHeight="false" outlineLevel="0" collapsed="false">
      <c r="A481" s="6"/>
      <c r="B481" s="7"/>
      <c r="C481" s="7"/>
      <c r="D481" s="8"/>
      <c r="E481" s="9"/>
      <c r="F481" s="8"/>
      <c r="G481" s="8"/>
    </row>
    <row r="482" customFormat="false" ht="15" hidden="false" customHeight="false" outlineLevel="0" collapsed="false">
      <c r="A482" s="6"/>
      <c r="B482" s="7"/>
      <c r="C482" s="7"/>
      <c r="D482" s="8"/>
      <c r="E482" s="9"/>
      <c r="F482" s="8"/>
      <c r="G482" s="8"/>
    </row>
    <row r="483" customFormat="false" ht="15" hidden="false" customHeight="false" outlineLevel="0" collapsed="false">
      <c r="A483" s="6"/>
      <c r="B483" s="7"/>
      <c r="C483" s="7"/>
      <c r="D483" s="8"/>
      <c r="E483" s="9"/>
      <c r="F483" s="8"/>
      <c r="G483" s="8"/>
    </row>
    <row r="484" customFormat="false" ht="15" hidden="false" customHeight="false" outlineLevel="0" collapsed="false">
      <c r="A484" s="6"/>
      <c r="B484" s="7"/>
      <c r="C484" s="7"/>
      <c r="D484" s="8"/>
      <c r="E484" s="9"/>
      <c r="F484" s="8"/>
      <c r="G484" s="8"/>
    </row>
    <row r="485" customFormat="false" ht="15" hidden="false" customHeight="false" outlineLevel="0" collapsed="false">
      <c r="A485" s="6"/>
      <c r="B485" s="7"/>
      <c r="C485" s="7"/>
      <c r="D485" s="8"/>
      <c r="E485" s="9"/>
      <c r="F485" s="8"/>
      <c r="G485" s="8"/>
    </row>
    <row r="486" customFormat="false" ht="15" hidden="false" customHeight="false" outlineLevel="0" collapsed="false">
      <c r="A486" s="6"/>
      <c r="B486" s="7"/>
      <c r="C486" s="7"/>
      <c r="D486" s="8"/>
      <c r="E486" s="9"/>
      <c r="F486" s="8"/>
      <c r="G486" s="8"/>
    </row>
    <row r="487" customFormat="false" ht="15" hidden="false" customHeight="false" outlineLevel="0" collapsed="false">
      <c r="A487" s="6"/>
      <c r="B487" s="7"/>
      <c r="C487" s="7"/>
      <c r="D487" s="8"/>
      <c r="E487" s="9"/>
      <c r="F487" s="8"/>
      <c r="G487" s="8"/>
    </row>
    <row r="488" customFormat="false" ht="15" hidden="false" customHeight="false" outlineLevel="0" collapsed="false">
      <c r="A488" s="6"/>
      <c r="B488" s="7"/>
      <c r="C488" s="7"/>
      <c r="D488" s="8"/>
      <c r="E488" s="9"/>
      <c r="F488" s="8"/>
      <c r="G488" s="8"/>
    </row>
    <row r="489" customFormat="false" ht="15" hidden="false" customHeight="false" outlineLevel="0" collapsed="false">
      <c r="A489" s="6"/>
      <c r="B489" s="7"/>
      <c r="C489" s="7"/>
      <c r="D489" s="8"/>
      <c r="E489" s="9"/>
      <c r="F489" s="8"/>
      <c r="G489" s="8"/>
    </row>
    <row r="490" customFormat="false" ht="15" hidden="false" customHeight="false" outlineLevel="0" collapsed="false">
      <c r="A490" s="6"/>
      <c r="B490" s="7"/>
      <c r="C490" s="7"/>
      <c r="D490" s="8"/>
      <c r="E490" s="9"/>
      <c r="F490" s="8"/>
      <c r="G490" s="8"/>
    </row>
    <row r="491" customFormat="false" ht="15" hidden="false" customHeight="false" outlineLevel="0" collapsed="false">
      <c r="A491" s="6"/>
      <c r="B491" s="7"/>
      <c r="C491" s="7"/>
      <c r="D491" s="8"/>
      <c r="E491" s="9"/>
      <c r="F491" s="8"/>
      <c r="G491" s="8"/>
    </row>
    <row r="492" customFormat="false" ht="15" hidden="false" customHeight="false" outlineLevel="0" collapsed="false">
      <c r="A492" s="6"/>
      <c r="B492" s="7"/>
      <c r="C492" s="7"/>
      <c r="D492" s="8"/>
      <c r="E492" s="9"/>
      <c r="F492" s="8"/>
      <c r="G492" s="8"/>
    </row>
    <row r="493" customFormat="false" ht="15" hidden="false" customHeight="false" outlineLevel="0" collapsed="false">
      <c r="A493" s="6"/>
      <c r="B493" s="7"/>
      <c r="C493" s="7"/>
      <c r="D493" s="8"/>
      <c r="E493" s="9"/>
      <c r="F493" s="8"/>
      <c r="G493" s="8"/>
    </row>
    <row r="494" customFormat="false" ht="15" hidden="false" customHeight="false" outlineLevel="0" collapsed="false">
      <c r="A494" s="6"/>
      <c r="B494" s="7"/>
      <c r="C494" s="7"/>
      <c r="D494" s="8"/>
      <c r="E494" s="9"/>
      <c r="F494" s="8"/>
      <c r="G494" s="8"/>
    </row>
    <row r="495" customFormat="false" ht="15" hidden="false" customHeight="false" outlineLevel="0" collapsed="false">
      <c r="A495" s="6"/>
      <c r="B495" s="7"/>
      <c r="C495" s="7"/>
      <c r="D495" s="8"/>
      <c r="E495" s="9"/>
      <c r="F495" s="8"/>
      <c r="G495" s="8"/>
    </row>
    <row r="496" customFormat="false" ht="15" hidden="false" customHeight="false" outlineLevel="0" collapsed="false">
      <c r="A496" s="6"/>
      <c r="B496" s="7"/>
      <c r="C496" s="7"/>
      <c r="D496" s="8"/>
      <c r="E496" s="9"/>
      <c r="F496" s="8"/>
      <c r="G496" s="8"/>
    </row>
    <row r="497" customFormat="false" ht="15" hidden="false" customHeight="false" outlineLevel="0" collapsed="false">
      <c r="A497" s="6"/>
      <c r="B497" s="7"/>
      <c r="C497" s="7"/>
      <c r="D497" s="8"/>
      <c r="E497" s="9"/>
      <c r="F497" s="8"/>
      <c r="G497" s="8"/>
    </row>
    <row r="498" customFormat="false" ht="15" hidden="false" customHeight="false" outlineLevel="0" collapsed="false">
      <c r="A498" s="6"/>
      <c r="B498" s="7"/>
      <c r="C498" s="7"/>
      <c r="D498" s="8"/>
      <c r="E498" s="9"/>
      <c r="F498" s="8"/>
      <c r="G498" s="8"/>
    </row>
    <row r="499" customFormat="false" ht="15" hidden="false" customHeight="false" outlineLevel="0" collapsed="false">
      <c r="A499" s="6"/>
      <c r="B499" s="7"/>
      <c r="C499" s="7"/>
      <c r="D499" s="8"/>
      <c r="E499" s="9"/>
      <c r="F499" s="8"/>
      <c r="G499" s="8"/>
    </row>
    <row r="500" customFormat="false" ht="15" hidden="false" customHeight="false" outlineLevel="0" collapsed="false">
      <c r="A500" s="6"/>
      <c r="B500" s="7"/>
      <c r="C500" s="7"/>
      <c r="D500" s="8"/>
      <c r="E500" s="9"/>
      <c r="F500" s="8"/>
      <c r="G500" s="8"/>
    </row>
    <row r="501" customFormat="false" ht="15" hidden="false" customHeight="false" outlineLevel="0" collapsed="false">
      <c r="A501" s="6"/>
      <c r="B501" s="7"/>
      <c r="C501" s="7"/>
      <c r="D501" s="8"/>
      <c r="E501" s="9"/>
      <c r="F501" s="8"/>
      <c r="G501" s="8"/>
    </row>
    <row r="502" customFormat="false" ht="15" hidden="false" customHeight="false" outlineLevel="0" collapsed="false">
      <c r="A502" s="6"/>
      <c r="B502" s="7"/>
      <c r="C502" s="7"/>
      <c r="D502" s="8"/>
      <c r="E502" s="9"/>
      <c r="F502" s="8"/>
      <c r="G502" s="8"/>
    </row>
    <row r="503" customFormat="false" ht="15" hidden="false" customHeight="false" outlineLevel="0" collapsed="false">
      <c r="A503" s="6"/>
      <c r="B503" s="7"/>
      <c r="C503" s="7"/>
      <c r="D503" s="8"/>
      <c r="E503" s="9"/>
      <c r="F503" s="8"/>
      <c r="G503" s="8"/>
    </row>
    <row r="504" customFormat="false" ht="15" hidden="false" customHeight="false" outlineLevel="0" collapsed="false">
      <c r="A504" s="6"/>
      <c r="B504" s="7"/>
      <c r="C504" s="7"/>
      <c r="D504" s="8"/>
      <c r="E504" s="9"/>
      <c r="F504" s="8"/>
      <c r="G504" s="8"/>
    </row>
    <row r="505" customFormat="false" ht="15" hidden="false" customHeight="false" outlineLevel="0" collapsed="false">
      <c r="A505" s="6"/>
      <c r="B505" s="7"/>
      <c r="C505" s="7"/>
      <c r="D505" s="8"/>
      <c r="E505" s="9"/>
      <c r="F505" s="8"/>
      <c r="G505" s="8"/>
    </row>
    <row r="506" customFormat="false" ht="15" hidden="false" customHeight="false" outlineLevel="0" collapsed="false">
      <c r="A506" s="6"/>
      <c r="B506" s="7"/>
      <c r="C506" s="7"/>
      <c r="D506" s="8"/>
      <c r="E506" s="9"/>
      <c r="F506" s="8"/>
      <c r="G506" s="8"/>
    </row>
    <row r="507" customFormat="false" ht="15" hidden="false" customHeight="false" outlineLevel="0" collapsed="false">
      <c r="A507" s="6"/>
      <c r="B507" s="7"/>
      <c r="C507" s="7"/>
      <c r="D507" s="8"/>
      <c r="E507" s="9"/>
      <c r="F507" s="8"/>
      <c r="G507" s="8"/>
    </row>
    <row r="508" customFormat="false" ht="15" hidden="false" customHeight="false" outlineLevel="0" collapsed="false">
      <c r="A508" s="6"/>
      <c r="B508" s="7"/>
      <c r="C508" s="7"/>
      <c r="D508" s="8"/>
      <c r="E508" s="9"/>
      <c r="F508" s="8"/>
      <c r="G508" s="8"/>
    </row>
    <row r="509" customFormat="false" ht="15" hidden="false" customHeight="false" outlineLevel="0" collapsed="false">
      <c r="A509" s="6"/>
      <c r="B509" s="7"/>
      <c r="C509" s="7"/>
      <c r="D509" s="8"/>
      <c r="E509" s="9"/>
      <c r="F509" s="8"/>
      <c r="G509" s="8"/>
    </row>
    <row r="510" customFormat="false" ht="15" hidden="false" customHeight="false" outlineLevel="0" collapsed="false">
      <c r="A510" s="6"/>
      <c r="B510" s="7"/>
      <c r="C510" s="7"/>
      <c r="D510" s="8"/>
      <c r="E510" s="9"/>
      <c r="F510" s="8"/>
      <c r="G510" s="8"/>
    </row>
    <row r="511" customFormat="false" ht="15" hidden="false" customHeight="false" outlineLevel="0" collapsed="false">
      <c r="A511" s="6"/>
      <c r="B511" s="7"/>
      <c r="C511" s="7"/>
      <c r="D511" s="8"/>
      <c r="E511" s="9"/>
      <c r="F511" s="8"/>
      <c r="G511" s="8"/>
    </row>
    <row r="512" customFormat="false" ht="15" hidden="false" customHeight="false" outlineLevel="0" collapsed="false">
      <c r="A512" s="6"/>
      <c r="B512" s="7"/>
      <c r="C512" s="7"/>
      <c r="D512" s="8"/>
      <c r="E512" s="9"/>
      <c r="F512" s="8"/>
      <c r="G512" s="8"/>
    </row>
    <row r="513" customFormat="false" ht="15" hidden="false" customHeight="false" outlineLevel="0" collapsed="false">
      <c r="A513" s="6"/>
      <c r="B513" s="7"/>
      <c r="C513" s="7"/>
      <c r="D513" s="8"/>
      <c r="E513" s="9"/>
      <c r="F513" s="8"/>
      <c r="G513" s="8"/>
    </row>
    <row r="514" customFormat="false" ht="15" hidden="false" customHeight="false" outlineLevel="0" collapsed="false">
      <c r="A514" s="6"/>
      <c r="B514" s="7"/>
      <c r="C514" s="7"/>
      <c r="D514" s="8"/>
      <c r="E514" s="9"/>
      <c r="F514" s="8"/>
      <c r="G514" s="8"/>
    </row>
    <row r="515" customFormat="false" ht="15" hidden="false" customHeight="false" outlineLevel="0" collapsed="false">
      <c r="A515" s="6"/>
      <c r="B515" s="7"/>
      <c r="C515" s="7"/>
      <c r="D515" s="8"/>
      <c r="E515" s="9"/>
      <c r="F515" s="8"/>
      <c r="G515" s="8"/>
    </row>
    <row r="516" customFormat="false" ht="15" hidden="false" customHeight="false" outlineLevel="0" collapsed="false">
      <c r="A516" s="6"/>
      <c r="B516" s="7"/>
      <c r="C516" s="7"/>
      <c r="D516" s="8"/>
      <c r="E516" s="9"/>
      <c r="F516" s="8"/>
      <c r="G516" s="8"/>
    </row>
    <row r="517" customFormat="false" ht="15" hidden="false" customHeight="false" outlineLevel="0" collapsed="false">
      <c r="A517" s="6"/>
      <c r="B517" s="7"/>
      <c r="C517" s="7"/>
      <c r="D517" s="8"/>
      <c r="E517" s="9"/>
      <c r="F517" s="8"/>
      <c r="G517" s="8"/>
    </row>
    <row r="518" customFormat="false" ht="15" hidden="false" customHeight="false" outlineLevel="0" collapsed="false">
      <c r="A518" s="6"/>
      <c r="B518" s="7"/>
      <c r="C518" s="7"/>
      <c r="D518" s="8"/>
      <c r="E518" s="9"/>
      <c r="F518" s="8"/>
      <c r="G518" s="8"/>
    </row>
    <row r="519" customFormat="false" ht="15" hidden="false" customHeight="false" outlineLevel="0" collapsed="false">
      <c r="A519" s="6"/>
      <c r="B519" s="7"/>
      <c r="C519" s="7"/>
      <c r="D519" s="8"/>
      <c r="E519" s="9"/>
      <c r="F519" s="8"/>
      <c r="G519" s="8"/>
    </row>
    <row r="520" customFormat="false" ht="15" hidden="false" customHeight="false" outlineLevel="0" collapsed="false">
      <c r="A520" s="6"/>
      <c r="B520" s="7"/>
      <c r="C520" s="7"/>
      <c r="D520" s="8"/>
      <c r="E520" s="9"/>
      <c r="F520" s="8"/>
      <c r="G520" s="8"/>
    </row>
    <row r="521" customFormat="false" ht="15" hidden="false" customHeight="false" outlineLevel="0" collapsed="false">
      <c r="A521" s="6"/>
      <c r="B521" s="7"/>
      <c r="C521" s="7"/>
      <c r="D521" s="8"/>
      <c r="E521" s="9"/>
      <c r="F521" s="8"/>
      <c r="G521" s="8"/>
    </row>
    <row r="522" customFormat="false" ht="15" hidden="false" customHeight="false" outlineLevel="0" collapsed="false">
      <c r="A522" s="6"/>
      <c r="B522" s="7"/>
      <c r="C522" s="7"/>
      <c r="D522" s="8"/>
      <c r="E522" s="9"/>
      <c r="F522" s="8"/>
      <c r="G522" s="8"/>
    </row>
    <row r="523" customFormat="false" ht="15" hidden="false" customHeight="false" outlineLevel="0" collapsed="false">
      <c r="A523" s="6"/>
      <c r="B523" s="7"/>
      <c r="C523" s="7"/>
      <c r="D523" s="8"/>
      <c r="E523" s="9"/>
      <c r="F523" s="8"/>
      <c r="G523" s="8"/>
    </row>
    <row r="524" customFormat="false" ht="15" hidden="false" customHeight="false" outlineLevel="0" collapsed="false">
      <c r="A524" s="6"/>
      <c r="B524" s="7"/>
      <c r="C524" s="7"/>
      <c r="D524" s="8"/>
      <c r="E524" s="9"/>
      <c r="F524" s="8"/>
      <c r="G524" s="8"/>
    </row>
    <row r="525" customFormat="false" ht="15" hidden="false" customHeight="false" outlineLevel="0" collapsed="false">
      <c r="A525" s="6"/>
      <c r="B525" s="7"/>
      <c r="C525" s="7"/>
      <c r="D525" s="8"/>
      <c r="E525" s="9"/>
      <c r="F525" s="8"/>
      <c r="G525" s="8"/>
    </row>
    <row r="526" customFormat="false" ht="15" hidden="false" customHeight="false" outlineLevel="0" collapsed="false">
      <c r="A526" s="6"/>
      <c r="B526" s="7"/>
      <c r="C526" s="7"/>
      <c r="D526" s="8"/>
      <c r="E526" s="9"/>
      <c r="F526" s="8"/>
      <c r="G526" s="8"/>
    </row>
    <row r="527" customFormat="false" ht="15" hidden="false" customHeight="false" outlineLevel="0" collapsed="false">
      <c r="A527" s="6"/>
      <c r="B527" s="7"/>
      <c r="C527" s="7"/>
      <c r="D527" s="8"/>
      <c r="E527" s="9"/>
      <c r="F527" s="8"/>
      <c r="G527" s="8"/>
    </row>
    <row r="528" customFormat="false" ht="15" hidden="false" customHeight="false" outlineLevel="0" collapsed="false">
      <c r="A528" s="6"/>
      <c r="B528" s="7"/>
      <c r="C528" s="7"/>
      <c r="D528" s="8"/>
      <c r="E528" s="9"/>
      <c r="F528" s="8"/>
      <c r="G528" s="8"/>
    </row>
    <row r="529" customFormat="false" ht="15" hidden="false" customHeight="false" outlineLevel="0" collapsed="false">
      <c r="A529" s="6"/>
      <c r="B529" s="7"/>
      <c r="C529" s="7"/>
      <c r="D529" s="8"/>
      <c r="E529" s="9"/>
      <c r="F529" s="8"/>
      <c r="G529" s="8"/>
    </row>
    <row r="530" customFormat="false" ht="15" hidden="false" customHeight="false" outlineLevel="0" collapsed="false">
      <c r="A530" s="6"/>
      <c r="B530" s="7"/>
      <c r="C530" s="7"/>
      <c r="D530" s="8"/>
      <c r="E530" s="9"/>
      <c r="F530" s="8"/>
      <c r="G530" s="8"/>
    </row>
    <row r="531" customFormat="false" ht="15" hidden="false" customHeight="false" outlineLevel="0" collapsed="false">
      <c r="A531" s="6"/>
      <c r="B531" s="7"/>
      <c r="C531" s="7"/>
      <c r="D531" s="8"/>
      <c r="E531" s="9"/>
      <c r="F531" s="8"/>
      <c r="G531" s="8"/>
    </row>
    <row r="532" customFormat="false" ht="15" hidden="false" customHeight="false" outlineLevel="0" collapsed="false">
      <c r="A532" s="6"/>
      <c r="B532" s="7"/>
      <c r="C532" s="7"/>
      <c r="D532" s="8"/>
      <c r="E532" s="9"/>
      <c r="F532" s="8"/>
      <c r="G532" s="8"/>
    </row>
    <row r="533" customFormat="false" ht="15" hidden="false" customHeight="false" outlineLevel="0" collapsed="false">
      <c r="A533" s="6"/>
      <c r="B533" s="7"/>
      <c r="C533" s="7"/>
      <c r="D533" s="8"/>
      <c r="E533" s="9"/>
      <c r="F533" s="8"/>
      <c r="G533" s="8"/>
    </row>
    <row r="534" customFormat="false" ht="15" hidden="false" customHeight="false" outlineLevel="0" collapsed="false">
      <c r="A534" s="6"/>
      <c r="B534" s="7"/>
      <c r="C534" s="7"/>
      <c r="D534" s="8"/>
      <c r="E534" s="9"/>
      <c r="F534" s="8"/>
      <c r="G534" s="8"/>
    </row>
    <row r="535" customFormat="false" ht="15" hidden="false" customHeight="false" outlineLevel="0" collapsed="false">
      <c r="A535" s="6"/>
      <c r="B535" s="7"/>
      <c r="C535" s="7"/>
      <c r="D535" s="8"/>
      <c r="E535" s="9"/>
      <c r="F535" s="8"/>
      <c r="G535" s="8"/>
    </row>
    <row r="536" customFormat="false" ht="15" hidden="false" customHeight="false" outlineLevel="0" collapsed="false">
      <c r="A536" s="6"/>
      <c r="B536" s="7"/>
      <c r="C536" s="7"/>
      <c r="D536" s="8"/>
      <c r="E536" s="9"/>
      <c r="F536" s="8"/>
      <c r="G536" s="8"/>
    </row>
    <row r="537" customFormat="false" ht="15" hidden="false" customHeight="false" outlineLevel="0" collapsed="false">
      <c r="A537" s="6"/>
      <c r="B537" s="7"/>
      <c r="C537" s="7"/>
      <c r="D537" s="8"/>
      <c r="E537" s="9"/>
      <c r="F537" s="8"/>
      <c r="G537" s="8"/>
    </row>
    <row r="538" customFormat="false" ht="15" hidden="false" customHeight="false" outlineLevel="0" collapsed="false">
      <c r="A538" s="6"/>
      <c r="B538" s="7"/>
      <c r="C538" s="7"/>
      <c r="D538" s="8"/>
      <c r="E538" s="9"/>
      <c r="F538" s="8"/>
      <c r="G538" s="8"/>
    </row>
    <row r="539" customFormat="false" ht="15" hidden="false" customHeight="false" outlineLevel="0" collapsed="false">
      <c r="A539" s="6"/>
      <c r="B539" s="7"/>
      <c r="C539" s="7"/>
      <c r="D539" s="8"/>
      <c r="E539" s="9"/>
      <c r="F539" s="8"/>
      <c r="G539" s="8"/>
    </row>
    <row r="540" customFormat="false" ht="15" hidden="false" customHeight="false" outlineLevel="0" collapsed="false">
      <c r="A540" s="6"/>
      <c r="B540" s="7"/>
      <c r="C540" s="7"/>
      <c r="D540" s="8"/>
      <c r="E540" s="9"/>
      <c r="F540" s="8"/>
      <c r="G540" s="8"/>
    </row>
    <row r="541" customFormat="false" ht="15" hidden="false" customHeight="false" outlineLevel="0" collapsed="false">
      <c r="A541" s="6"/>
      <c r="B541" s="7"/>
      <c r="C541" s="7"/>
      <c r="D541" s="8"/>
      <c r="E541" s="9"/>
      <c r="F541" s="8"/>
      <c r="G541" s="8"/>
    </row>
    <row r="542" customFormat="false" ht="15" hidden="false" customHeight="false" outlineLevel="0" collapsed="false">
      <c r="A542" s="6"/>
      <c r="B542" s="7"/>
      <c r="C542" s="7"/>
      <c r="D542" s="8"/>
      <c r="E542" s="9"/>
      <c r="F542" s="8"/>
      <c r="G542" s="8"/>
    </row>
    <row r="543" customFormat="false" ht="15" hidden="false" customHeight="false" outlineLevel="0" collapsed="false">
      <c r="A543" s="6"/>
      <c r="B543" s="7"/>
      <c r="C543" s="7"/>
      <c r="D543" s="8"/>
      <c r="E543" s="9"/>
      <c r="F543" s="8"/>
      <c r="G543" s="8"/>
    </row>
    <row r="544" customFormat="false" ht="15" hidden="false" customHeight="false" outlineLevel="0" collapsed="false">
      <c r="A544" s="6"/>
      <c r="B544" s="7"/>
      <c r="C544" s="7"/>
      <c r="D544" s="8"/>
      <c r="E544" s="9"/>
      <c r="F544" s="8"/>
      <c r="G544" s="8"/>
    </row>
    <row r="545" customFormat="false" ht="15" hidden="false" customHeight="false" outlineLevel="0" collapsed="false">
      <c r="A545" s="6"/>
      <c r="B545" s="7"/>
      <c r="C545" s="7"/>
      <c r="D545" s="8"/>
      <c r="E545" s="9"/>
      <c r="F545" s="8"/>
      <c r="G545" s="8"/>
    </row>
    <row r="546" customFormat="false" ht="15" hidden="false" customHeight="false" outlineLevel="0" collapsed="false">
      <c r="A546" s="6"/>
      <c r="B546" s="7"/>
      <c r="C546" s="7"/>
      <c r="D546" s="8"/>
      <c r="E546" s="9"/>
      <c r="F546" s="8"/>
      <c r="G546" s="8"/>
    </row>
    <row r="547" customFormat="false" ht="15" hidden="false" customHeight="false" outlineLevel="0" collapsed="false">
      <c r="A547" s="6"/>
      <c r="B547" s="7"/>
      <c r="C547" s="7"/>
      <c r="D547" s="8"/>
      <c r="E547" s="9"/>
      <c r="F547" s="8"/>
      <c r="G547" s="8"/>
    </row>
    <row r="548" customFormat="false" ht="15" hidden="false" customHeight="false" outlineLevel="0" collapsed="false">
      <c r="A548" s="6"/>
      <c r="B548" s="7"/>
      <c r="C548" s="7"/>
      <c r="D548" s="8"/>
      <c r="E548" s="9"/>
      <c r="F548" s="8"/>
      <c r="G548" s="8"/>
    </row>
    <row r="549" customFormat="false" ht="15" hidden="false" customHeight="false" outlineLevel="0" collapsed="false">
      <c r="A549" s="6"/>
      <c r="B549" s="7"/>
      <c r="C549" s="7"/>
      <c r="D549" s="8"/>
      <c r="E549" s="9"/>
      <c r="F549" s="8"/>
      <c r="G549" s="8"/>
    </row>
    <row r="550" customFormat="false" ht="15" hidden="false" customHeight="false" outlineLevel="0" collapsed="false">
      <c r="A550" s="6"/>
      <c r="B550" s="7"/>
      <c r="C550" s="7"/>
      <c r="D550" s="8"/>
      <c r="E550" s="9"/>
      <c r="F550" s="8"/>
      <c r="G550" s="8"/>
    </row>
    <row r="551" customFormat="false" ht="15" hidden="false" customHeight="false" outlineLevel="0" collapsed="false">
      <c r="A551" s="6"/>
      <c r="B551" s="7"/>
      <c r="C551" s="7"/>
      <c r="D551" s="8"/>
      <c r="E551" s="9"/>
      <c r="F551" s="8"/>
      <c r="G551" s="8"/>
    </row>
    <row r="552" customFormat="false" ht="15" hidden="false" customHeight="false" outlineLevel="0" collapsed="false">
      <c r="A552" s="6"/>
      <c r="B552" s="7"/>
      <c r="C552" s="7"/>
      <c r="D552" s="8"/>
      <c r="E552" s="9"/>
      <c r="F552" s="8"/>
      <c r="G552" s="8"/>
    </row>
    <row r="553" customFormat="false" ht="15" hidden="false" customHeight="false" outlineLevel="0" collapsed="false">
      <c r="A553" s="6"/>
      <c r="B553" s="7"/>
      <c r="C553" s="7"/>
      <c r="D553" s="8"/>
      <c r="E553" s="9"/>
      <c r="F553" s="8"/>
      <c r="G553" s="8"/>
    </row>
    <row r="554" customFormat="false" ht="15" hidden="false" customHeight="false" outlineLevel="0" collapsed="false">
      <c r="A554" s="6"/>
      <c r="B554" s="7"/>
      <c r="C554" s="7"/>
      <c r="D554" s="8"/>
      <c r="E554" s="9"/>
      <c r="F554" s="8"/>
      <c r="G554" s="8"/>
    </row>
    <row r="555" customFormat="false" ht="15" hidden="false" customHeight="false" outlineLevel="0" collapsed="false">
      <c r="A555" s="6"/>
      <c r="B555" s="7"/>
      <c r="C555" s="7"/>
      <c r="D555" s="8"/>
      <c r="E555" s="9"/>
      <c r="F555" s="8"/>
      <c r="G555" s="8"/>
    </row>
    <row r="556" customFormat="false" ht="15" hidden="false" customHeight="false" outlineLevel="0" collapsed="false">
      <c r="A556" s="6"/>
      <c r="B556" s="7"/>
      <c r="C556" s="7"/>
      <c r="D556" s="8"/>
      <c r="E556" s="9"/>
      <c r="F556" s="8"/>
      <c r="G556" s="8"/>
    </row>
    <row r="557" customFormat="false" ht="15" hidden="false" customHeight="false" outlineLevel="0" collapsed="false">
      <c r="A557" s="6"/>
      <c r="B557" s="7"/>
      <c r="C557" s="7"/>
      <c r="D557" s="8"/>
      <c r="E557" s="9"/>
      <c r="F557" s="8"/>
      <c r="G557" s="8"/>
    </row>
    <row r="558" customFormat="false" ht="15" hidden="false" customHeight="false" outlineLevel="0" collapsed="false">
      <c r="A558" s="6"/>
      <c r="B558" s="7"/>
      <c r="C558" s="7"/>
      <c r="D558" s="8"/>
      <c r="E558" s="9"/>
      <c r="F558" s="8"/>
      <c r="G558" s="8"/>
    </row>
    <row r="559" customFormat="false" ht="15" hidden="false" customHeight="false" outlineLevel="0" collapsed="false">
      <c r="A559" s="6"/>
      <c r="B559" s="7"/>
      <c r="C559" s="7"/>
      <c r="D559" s="8"/>
      <c r="E559" s="9"/>
      <c r="F559" s="8"/>
      <c r="G559" s="8"/>
    </row>
    <row r="560" customFormat="false" ht="15" hidden="false" customHeight="false" outlineLevel="0" collapsed="false">
      <c r="A560" s="6"/>
      <c r="B560" s="7"/>
      <c r="C560" s="7"/>
      <c r="D560" s="8"/>
      <c r="E560" s="9"/>
      <c r="F560" s="8"/>
      <c r="G560" s="8"/>
    </row>
    <row r="561" customFormat="false" ht="15" hidden="false" customHeight="false" outlineLevel="0" collapsed="false">
      <c r="A561" s="6"/>
      <c r="B561" s="7"/>
      <c r="C561" s="7"/>
      <c r="D561" s="8"/>
      <c r="E561" s="9"/>
      <c r="F561" s="8"/>
      <c r="G561" s="8"/>
    </row>
    <row r="562" customFormat="false" ht="15" hidden="false" customHeight="false" outlineLevel="0" collapsed="false">
      <c r="A562" s="6"/>
      <c r="B562" s="7"/>
      <c r="C562" s="7"/>
      <c r="D562" s="8"/>
      <c r="E562" s="9"/>
      <c r="F562" s="8"/>
      <c r="G562" s="8"/>
    </row>
    <row r="563" customFormat="false" ht="15" hidden="false" customHeight="false" outlineLevel="0" collapsed="false">
      <c r="A563" s="6"/>
      <c r="B563" s="7"/>
      <c r="C563" s="7"/>
      <c r="D563" s="8"/>
      <c r="E563" s="9"/>
      <c r="F563" s="8"/>
      <c r="G563" s="8"/>
    </row>
    <row r="564" customFormat="false" ht="15" hidden="false" customHeight="false" outlineLevel="0" collapsed="false">
      <c r="A564" s="6"/>
      <c r="B564" s="7"/>
      <c r="C564" s="7"/>
      <c r="D564" s="8"/>
      <c r="E564" s="9"/>
      <c r="F564" s="8"/>
      <c r="G564" s="8"/>
    </row>
    <row r="565" customFormat="false" ht="15" hidden="false" customHeight="false" outlineLevel="0" collapsed="false">
      <c r="A565" s="6"/>
      <c r="B565" s="7"/>
      <c r="C565" s="7"/>
      <c r="D565" s="8"/>
      <c r="E565" s="9"/>
      <c r="F565" s="8"/>
      <c r="G565" s="8"/>
    </row>
    <row r="566" customFormat="false" ht="15" hidden="false" customHeight="false" outlineLevel="0" collapsed="false">
      <c r="A566" s="6"/>
      <c r="B566" s="7"/>
      <c r="C566" s="7"/>
      <c r="D566" s="8"/>
      <c r="E566" s="9"/>
      <c r="F566" s="8"/>
      <c r="G566" s="8"/>
    </row>
    <row r="567" customFormat="false" ht="15" hidden="false" customHeight="false" outlineLevel="0" collapsed="false">
      <c r="A567" s="6"/>
      <c r="B567" s="7"/>
      <c r="C567" s="7"/>
      <c r="D567" s="8"/>
      <c r="E567" s="9"/>
      <c r="F567" s="8"/>
      <c r="G567" s="8"/>
    </row>
    <row r="568" customFormat="false" ht="15" hidden="false" customHeight="false" outlineLevel="0" collapsed="false">
      <c r="A568" s="6"/>
      <c r="B568" s="7"/>
      <c r="C568" s="7"/>
      <c r="D568" s="8"/>
      <c r="E568" s="9"/>
      <c r="F568" s="8"/>
      <c r="G568" s="8"/>
    </row>
    <row r="569" customFormat="false" ht="15" hidden="false" customHeight="false" outlineLevel="0" collapsed="false">
      <c r="A569" s="6"/>
      <c r="B569" s="7"/>
      <c r="C569" s="7"/>
      <c r="D569" s="8"/>
      <c r="E569" s="9"/>
      <c r="F569" s="8"/>
      <c r="G569" s="8"/>
    </row>
    <row r="570" customFormat="false" ht="15" hidden="false" customHeight="false" outlineLevel="0" collapsed="false">
      <c r="A570" s="6"/>
      <c r="B570" s="7"/>
      <c r="C570" s="7"/>
      <c r="D570" s="8"/>
      <c r="E570" s="9"/>
      <c r="F570" s="8"/>
      <c r="G570" s="8"/>
    </row>
    <row r="571" customFormat="false" ht="15" hidden="false" customHeight="false" outlineLevel="0" collapsed="false">
      <c r="A571" s="6"/>
      <c r="B571" s="7"/>
      <c r="C571" s="7"/>
      <c r="D571" s="8"/>
      <c r="E571" s="9"/>
      <c r="F571" s="8"/>
      <c r="G571" s="8"/>
    </row>
    <row r="572" customFormat="false" ht="15" hidden="false" customHeight="false" outlineLevel="0" collapsed="false">
      <c r="A572" s="6"/>
      <c r="B572" s="7"/>
      <c r="C572" s="7"/>
      <c r="D572" s="8"/>
      <c r="E572" s="9"/>
      <c r="F572" s="8"/>
      <c r="G572" s="8"/>
    </row>
    <row r="573" customFormat="false" ht="15" hidden="false" customHeight="false" outlineLevel="0" collapsed="false">
      <c r="A573" s="6"/>
      <c r="B573" s="7"/>
      <c r="C573" s="7"/>
      <c r="D573" s="8"/>
      <c r="E573" s="9"/>
      <c r="F573" s="8"/>
      <c r="G573" s="8"/>
    </row>
    <row r="574" customFormat="false" ht="15" hidden="false" customHeight="false" outlineLevel="0" collapsed="false">
      <c r="A574" s="6"/>
      <c r="B574" s="7"/>
      <c r="C574" s="7"/>
      <c r="D574" s="8"/>
      <c r="E574" s="9"/>
      <c r="F574" s="8"/>
      <c r="G574" s="8"/>
    </row>
    <row r="575" customFormat="false" ht="15" hidden="false" customHeight="false" outlineLevel="0" collapsed="false">
      <c r="A575" s="6"/>
      <c r="B575" s="7"/>
      <c r="C575" s="7"/>
      <c r="D575" s="8"/>
      <c r="E575" s="9"/>
      <c r="F575" s="8"/>
      <c r="G575" s="8"/>
    </row>
    <row r="576" customFormat="false" ht="15" hidden="false" customHeight="false" outlineLevel="0" collapsed="false">
      <c r="A576" s="6"/>
      <c r="B576" s="7"/>
      <c r="C576" s="7"/>
      <c r="D576" s="8"/>
      <c r="E576" s="9"/>
      <c r="F576" s="8"/>
      <c r="G576" s="8"/>
    </row>
    <row r="577" customFormat="false" ht="15" hidden="false" customHeight="false" outlineLevel="0" collapsed="false">
      <c r="A577" s="6"/>
      <c r="B577" s="7"/>
      <c r="C577" s="7"/>
      <c r="D577" s="8"/>
      <c r="E577" s="9"/>
      <c r="F577" s="8"/>
      <c r="G577" s="8"/>
    </row>
    <row r="578" customFormat="false" ht="15" hidden="false" customHeight="false" outlineLevel="0" collapsed="false">
      <c r="A578" s="6"/>
      <c r="B578" s="7"/>
      <c r="C578" s="7"/>
      <c r="D578" s="8"/>
      <c r="E578" s="9"/>
      <c r="F578" s="8"/>
      <c r="G578" s="8"/>
    </row>
    <row r="579" customFormat="false" ht="15" hidden="false" customHeight="false" outlineLevel="0" collapsed="false">
      <c r="A579" s="6"/>
      <c r="B579" s="7"/>
      <c r="C579" s="7"/>
      <c r="D579" s="8"/>
      <c r="E579" s="9"/>
      <c r="F579" s="8"/>
      <c r="G579" s="8"/>
    </row>
    <row r="580" customFormat="false" ht="15" hidden="false" customHeight="false" outlineLevel="0" collapsed="false">
      <c r="A580" s="6"/>
      <c r="B580" s="7"/>
      <c r="C580" s="7"/>
      <c r="D580" s="8"/>
      <c r="E580" s="9"/>
      <c r="F580" s="8"/>
      <c r="G580" s="8"/>
    </row>
    <row r="581" customFormat="false" ht="15" hidden="false" customHeight="false" outlineLevel="0" collapsed="false">
      <c r="A581" s="6"/>
      <c r="B581" s="7"/>
      <c r="C581" s="7"/>
      <c r="D581" s="8"/>
      <c r="E581" s="9"/>
      <c r="F581" s="8"/>
      <c r="G581" s="8"/>
    </row>
    <row r="582" customFormat="false" ht="15" hidden="false" customHeight="false" outlineLevel="0" collapsed="false">
      <c r="A582" s="6"/>
      <c r="B582" s="7"/>
      <c r="C582" s="7"/>
      <c r="D582" s="8"/>
      <c r="E582" s="9"/>
      <c r="F582" s="8"/>
      <c r="G582" s="8"/>
    </row>
    <row r="583" customFormat="false" ht="15" hidden="false" customHeight="false" outlineLevel="0" collapsed="false">
      <c r="A583" s="6"/>
      <c r="B583" s="7"/>
      <c r="C583" s="7"/>
      <c r="D583" s="8"/>
      <c r="E583" s="9"/>
      <c r="F583" s="8"/>
      <c r="G583" s="8"/>
    </row>
    <row r="584" customFormat="false" ht="15" hidden="false" customHeight="false" outlineLevel="0" collapsed="false">
      <c r="A584" s="6"/>
      <c r="B584" s="7"/>
      <c r="C584" s="7"/>
      <c r="D584" s="8"/>
      <c r="E584" s="9"/>
      <c r="F584" s="8"/>
      <c r="G584" s="8"/>
    </row>
    <row r="585" customFormat="false" ht="15" hidden="false" customHeight="false" outlineLevel="0" collapsed="false">
      <c r="A585" s="6"/>
      <c r="B585" s="7"/>
      <c r="C585" s="7"/>
      <c r="D585" s="8"/>
      <c r="E585" s="9"/>
      <c r="F585" s="8"/>
      <c r="G585" s="8"/>
    </row>
    <row r="586" customFormat="false" ht="15" hidden="false" customHeight="false" outlineLevel="0" collapsed="false">
      <c r="A586" s="6"/>
      <c r="B586" s="7"/>
      <c r="C586" s="7"/>
      <c r="D586" s="8"/>
      <c r="E586" s="9"/>
      <c r="F586" s="8"/>
      <c r="G586" s="8"/>
    </row>
    <row r="587" customFormat="false" ht="15" hidden="false" customHeight="false" outlineLevel="0" collapsed="false">
      <c r="A587" s="6"/>
      <c r="B587" s="7"/>
      <c r="C587" s="7"/>
      <c r="D587" s="8"/>
      <c r="E587" s="9"/>
      <c r="F587" s="8"/>
      <c r="G587" s="8"/>
    </row>
    <row r="588" customFormat="false" ht="15" hidden="false" customHeight="false" outlineLevel="0" collapsed="false">
      <c r="A588" s="6"/>
      <c r="B588" s="7"/>
      <c r="C588" s="7"/>
      <c r="D588" s="8"/>
      <c r="E588" s="9"/>
      <c r="F588" s="8"/>
      <c r="G588" s="8"/>
    </row>
    <row r="589" customFormat="false" ht="15" hidden="false" customHeight="false" outlineLevel="0" collapsed="false">
      <c r="A589" s="6"/>
      <c r="B589" s="7"/>
      <c r="C589" s="7"/>
      <c r="D589" s="8"/>
      <c r="E589" s="9"/>
      <c r="F589" s="8"/>
      <c r="G589" s="8"/>
    </row>
    <row r="590" customFormat="false" ht="15" hidden="false" customHeight="false" outlineLevel="0" collapsed="false">
      <c r="A590" s="6"/>
      <c r="B590" s="7"/>
      <c r="C590" s="7"/>
      <c r="D590" s="8"/>
      <c r="E590" s="9"/>
      <c r="F590" s="8"/>
      <c r="G590" s="8"/>
    </row>
    <row r="591" customFormat="false" ht="15" hidden="false" customHeight="false" outlineLevel="0" collapsed="false">
      <c r="A591" s="6"/>
      <c r="B591" s="7"/>
      <c r="C591" s="7"/>
      <c r="D591" s="8"/>
      <c r="E591" s="9"/>
      <c r="F591" s="8"/>
      <c r="G591" s="8"/>
    </row>
    <row r="592" customFormat="false" ht="15" hidden="false" customHeight="false" outlineLevel="0" collapsed="false">
      <c r="A592" s="6"/>
      <c r="B592" s="7"/>
      <c r="C592" s="7"/>
      <c r="D592" s="8"/>
      <c r="E592" s="9"/>
      <c r="F592" s="8"/>
      <c r="G592" s="8"/>
    </row>
    <row r="593" customFormat="false" ht="15" hidden="false" customHeight="false" outlineLevel="0" collapsed="false">
      <c r="A593" s="6"/>
      <c r="B593" s="7"/>
      <c r="C593" s="7"/>
      <c r="D593" s="8"/>
      <c r="E593" s="9"/>
      <c r="F593" s="8"/>
      <c r="G593" s="8"/>
    </row>
    <row r="594" customFormat="false" ht="15" hidden="false" customHeight="false" outlineLevel="0" collapsed="false">
      <c r="A594" s="6"/>
      <c r="B594" s="7"/>
      <c r="C594" s="7"/>
      <c r="D594" s="8"/>
      <c r="E594" s="9"/>
      <c r="F594" s="8"/>
      <c r="G594" s="8"/>
    </row>
    <row r="595" customFormat="false" ht="15" hidden="false" customHeight="false" outlineLevel="0" collapsed="false">
      <c r="A595" s="6"/>
      <c r="B595" s="7"/>
      <c r="C595" s="7"/>
      <c r="D595" s="8"/>
      <c r="E595" s="9"/>
      <c r="F595" s="8"/>
      <c r="G595" s="8"/>
    </row>
    <row r="596" customFormat="false" ht="15" hidden="false" customHeight="false" outlineLevel="0" collapsed="false">
      <c r="A596" s="6"/>
      <c r="B596" s="7"/>
      <c r="C596" s="7"/>
      <c r="D596" s="8"/>
      <c r="E596" s="9"/>
      <c r="F596" s="8"/>
      <c r="G596" s="8"/>
    </row>
    <row r="597" customFormat="false" ht="15" hidden="false" customHeight="false" outlineLevel="0" collapsed="false">
      <c r="A597" s="6"/>
      <c r="B597" s="7"/>
      <c r="C597" s="7"/>
      <c r="D597" s="8"/>
      <c r="E597" s="9"/>
      <c r="F597" s="8"/>
      <c r="G597" s="8"/>
    </row>
    <row r="598" customFormat="false" ht="15" hidden="false" customHeight="false" outlineLevel="0" collapsed="false">
      <c r="A598" s="6"/>
      <c r="B598" s="7"/>
      <c r="C598" s="7"/>
      <c r="D598" s="8"/>
      <c r="E598" s="9"/>
      <c r="F598" s="8"/>
      <c r="G598" s="8"/>
    </row>
    <row r="599" customFormat="false" ht="15" hidden="false" customHeight="false" outlineLevel="0" collapsed="false">
      <c r="A599" s="6"/>
      <c r="B599" s="7"/>
      <c r="C599" s="7"/>
      <c r="D599" s="8"/>
      <c r="E599" s="9"/>
      <c r="F599" s="8"/>
      <c r="G599" s="8"/>
    </row>
    <row r="600" customFormat="false" ht="15" hidden="false" customHeight="false" outlineLevel="0" collapsed="false">
      <c r="A600" s="6"/>
      <c r="B600" s="7"/>
      <c r="C600" s="7"/>
      <c r="D600" s="8"/>
      <c r="E600" s="9"/>
      <c r="F600" s="8"/>
      <c r="G600" s="8"/>
    </row>
    <row r="601" customFormat="false" ht="15" hidden="false" customHeight="false" outlineLevel="0" collapsed="false">
      <c r="A601" s="6"/>
      <c r="B601" s="7"/>
      <c r="C601" s="7"/>
      <c r="D601" s="8"/>
      <c r="E601" s="9"/>
      <c r="F601" s="8"/>
      <c r="G601" s="8"/>
    </row>
    <row r="603" customFormat="false" ht="15" hidden="false" customHeight="false" outlineLevel="0" collapsed="false">
      <c r="A603" s="10" t="s">
        <v>42</v>
      </c>
    </row>
  </sheetData>
  <dataValidations count="3">
    <dataValidation allowBlank="true" errorStyle="stop" operator="between" showDropDown="false" showErrorMessage="false" showInputMessage="false" sqref="B2:B601" type="list">
      <formula1>"収入,経費"</formula1>
      <formula2>0</formula2>
    </dataValidation>
    <dataValidation allowBlank="true" errorStyle="stop" operator="between" showDropDown="false" showErrorMessage="false" showInputMessage="false" sqref="C2:C601" type="list">
      <formula1>科目リスト!$B$2:$B$27</formula1>
      <formula2>0</formula2>
    </dataValidation>
    <dataValidation allowBlank="true" errorStyle="stop" operator="between" showDropDown="false" showErrorMessage="false" showInputMessage="false" sqref="F2:F601" type="list">
      <formula1>"現金,口座振込,口座振替,クレジット,その他"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24"/>
    <col collapsed="false" customWidth="true" hidden="false" outlineLevel="0" max="15" min="3" style="0" width="11"/>
  </cols>
  <sheetData>
    <row r="1" customFormat="false" ht="15" hidden="false" customHeight="false" outlineLevel="0" collapsed="false">
      <c r="A1" s="11" t="s">
        <v>43</v>
      </c>
    </row>
    <row r="2" customFormat="false" ht="15" hidden="false" customHeight="false" outlineLevel="0" collapsed="false">
      <c r="A2" s="12" t="s">
        <v>44</v>
      </c>
      <c r="B2" s="13" t="n">
        <v>2026</v>
      </c>
      <c r="C2" s="14" t="s">
        <v>45</v>
      </c>
    </row>
    <row r="4" customFormat="false" ht="15" hidden="false" customHeight="false" outlineLevel="0" collapsed="false">
      <c r="A4" s="5" t="s">
        <v>46</v>
      </c>
      <c r="B4" s="5" t="s">
        <v>27</v>
      </c>
      <c r="C4" s="15" t="s">
        <v>47</v>
      </c>
      <c r="D4" s="15" t="s">
        <v>48</v>
      </c>
      <c r="E4" s="15" t="s">
        <v>49</v>
      </c>
      <c r="F4" s="15" t="s">
        <v>50</v>
      </c>
      <c r="G4" s="15" t="s">
        <v>51</v>
      </c>
      <c r="H4" s="15" t="s">
        <v>52</v>
      </c>
      <c r="I4" s="15" t="s">
        <v>53</v>
      </c>
      <c r="J4" s="15" t="s">
        <v>54</v>
      </c>
      <c r="K4" s="15" t="s">
        <v>55</v>
      </c>
      <c r="L4" s="15" t="s">
        <v>56</v>
      </c>
      <c r="M4" s="15" t="s">
        <v>57</v>
      </c>
      <c r="N4" s="15" t="s">
        <v>58</v>
      </c>
      <c r="O4" s="5" t="s">
        <v>59</v>
      </c>
    </row>
    <row r="5" customFormat="false" ht="15" hidden="false" customHeight="false" outlineLevel="0" collapsed="false">
      <c r="A5" s="16" t="s">
        <v>60</v>
      </c>
      <c r="B5" s="17" t="s">
        <v>38</v>
      </c>
      <c r="C5" s="18" t="n">
        <f aca="false">SUMIFS(取引記録!$E$2:$E$601,取引記録!$C$2:$C$601,$B5,取引記録!$A$2:$A$601,"&gt;="&amp;DATE($B$2,1,1),取引記録!$A$2:$A$601,"&lt;"&amp;DATE($B$2,1+1,1))</f>
        <v>0</v>
      </c>
      <c r="D5" s="18" t="n">
        <f aca="false">SUMIFS(取引記録!$E$2:$E$601,取引記録!$C$2:$C$601,$B5,取引記録!$A$2:$A$601,"&gt;="&amp;DATE($B$2,2,1),取引記録!$A$2:$A$601,"&lt;"&amp;DATE($B$2,2+1,1))</f>
        <v>0</v>
      </c>
      <c r="E5" s="18" t="n">
        <f aca="false">SUMIFS(取引記録!$E$2:$E$601,取引記録!$C$2:$C$601,$B5,取引記録!$A$2:$A$601,"&gt;="&amp;DATE($B$2,3,1),取引記録!$A$2:$A$601,"&lt;"&amp;DATE($B$2,3+1,1))</f>
        <v>0</v>
      </c>
      <c r="F5" s="18" t="n">
        <f aca="false">SUMIFS(取引記録!$E$2:$E$601,取引記録!$C$2:$C$601,$B5,取引記録!$A$2:$A$601,"&gt;="&amp;DATE($B$2,4,1),取引記録!$A$2:$A$601,"&lt;"&amp;DATE($B$2,4+1,1))</f>
        <v>0</v>
      </c>
      <c r="G5" s="18" t="n">
        <f aca="false">SUMIFS(取引記録!$E$2:$E$601,取引記録!$C$2:$C$601,$B5,取引記録!$A$2:$A$601,"&gt;="&amp;DATE($B$2,5,1),取引記録!$A$2:$A$601,"&lt;"&amp;DATE($B$2,5+1,1))</f>
        <v>0</v>
      </c>
      <c r="H5" s="18" t="n">
        <f aca="false">SUMIFS(取引記録!$E$2:$E$601,取引記録!$C$2:$C$601,$B5,取引記録!$A$2:$A$601,"&gt;="&amp;DATE($B$2,6,1),取引記録!$A$2:$A$601,"&lt;"&amp;DATE($B$2,6+1,1))</f>
        <v>0</v>
      </c>
      <c r="I5" s="18" t="n">
        <f aca="false">SUMIFS(取引記録!$E$2:$E$601,取引記録!$C$2:$C$601,$B5,取引記録!$A$2:$A$601,"&gt;="&amp;DATE($B$2,7,1),取引記録!$A$2:$A$601,"&lt;"&amp;DATE($B$2,7+1,1))</f>
        <v>0</v>
      </c>
      <c r="J5" s="18" t="n">
        <f aca="false">SUMIFS(取引記録!$E$2:$E$601,取引記録!$C$2:$C$601,$B5,取引記録!$A$2:$A$601,"&gt;="&amp;DATE($B$2,8,1),取引記録!$A$2:$A$601,"&lt;"&amp;DATE($B$2,8+1,1))</f>
        <v>0</v>
      </c>
      <c r="K5" s="18" t="n">
        <f aca="false">SUMIFS(取引記録!$E$2:$E$601,取引記録!$C$2:$C$601,$B5,取引記録!$A$2:$A$601,"&gt;="&amp;DATE($B$2,9,1),取引記録!$A$2:$A$601,"&lt;"&amp;DATE($B$2,9+1,1))</f>
        <v>270000</v>
      </c>
      <c r="L5" s="18" t="n">
        <f aca="false">SUMIFS(取引記録!$E$2:$E$601,取引記録!$C$2:$C$601,$B5,取引記録!$A$2:$A$601,"&gt;="&amp;DATE($B$2,10,1),取引記録!$A$2:$A$601,"&lt;"&amp;DATE($B$2,10+1,1))</f>
        <v>0</v>
      </c>
      <c r="M5" s="18" t="n">
        <f aca="false">SUMIFS(取引記録!$E$2:$E$601,取引記録!$C$2:$C$601,$B5,取引記録!$A$2:$A$601,"&gt;="&amp;DATE($B$2,11,1),取引記録!$A$2:$A$601,"&lt;"&amp;DATE($B$2,11+1,1))</f>
        <v>0</v>
      </c>
      <c r="N5" s="18" t="n">
        <f aca="false">SUMIFS(取引記録!$E$2:$E$601,取引記録!$C$2:$C$601,$B5,取引記録!$A$2:$A$601,"&gt;="&amp;DATE($B$2,12,1),取引記録!$A$2:$A$601,"&lt;"&amp;DATE($B$2,12+1,1))</f>
        <v>0</v>
      </c>
      <c r="O5" s="19" t="n">
        <f aca="false">SUM(C5:N5)</f>
        <v>270000</v>
      </c>
    </row>
    <row r="6" customFormat="false" ht="15" hidden="false" customHeight="false" outlineLevel="0" collapsed="false">
      <c r="A6" s="16" t="s">
        <v>61</v>
      </c>
      <c r="B6" s="17" t="s">
        <v>62</v>
      </c>
      <c r="C6" s="18" t="n">
        <f aca="false">SUMIFS(取引記録!$E$2:$E$601,取引記録!$C$2:$C$601,$B6,取引記録!$A$2:$A$601,"&gt;="&amp;DATE($B$2,1,1),取引記録!$A$2:$A$601,"&lt;"&amp;DATE($B$2,1+1,1))</f>
        <v>0</v>
      </c>
      <c r="D6" s="18" t="n">
        <f aca="false">SUMIFS(取引記録!$E$2:$E$601,取引記録!$C$2:$C$601,$B6,取引記録!$A$2:$A$601,"&gt;="&amp;DATE($B$2,2,1),取引記録!$A$2:$A$601,"&lt;"&amp;DATE($B$2,2+1,1))</f>
        <v>0</v>
      </c>
      <c r="E6" s="18" t="n">
        <f aca="false">SUMIFS(取引記録!$E$2:$E$601,取引記録!$C$2:$C$601,$B6,取引記録!$A$2:$A$601,"&gt;="&amp;DATE($B$2,3,1),取引記録!$A$2:$A$601,"&lt;"&amp;DATE($B$2,3+1,1))</f>
        <v>0</v>
      </c>
      <c r="F6" s="18" t="n">
        <f aca="false">SUMIFS(取引記録!$E$2:$E$601,取引記録!$C$2:$C$601,$B6,取引記録!$A$2:$A$601,"&gt;="&amp;DATE($B$2,4,1),取引記録!$A$2:$A$601,"&lt;"&amp;DATE($B$2,4+1,1))</f>
        <v>0</v>
      </c>
      <c r="G6" s="18" t="n">
        <f aca="false">SUMIFS(取引記録!$E$2:$E$601,取引記録!$C$2:$C$601,$B6,取引記録!$A$2:$A$601,"&gt;="&amp;DATE($B$2,5,1),取引記録!$A$2:$A$601,"&lt;"&amp;DATE($B$2,5+1,1))</f>
        <v>0</v>
      </c>
      <c r="H6" s="18" t="n">
        <f aca="false">SUMIFS(取引記録!$E$2:$E$601,取引記録!$C$2:$C$601,$B6,取引記録!$A$2:$A$601,"&gt;="&amp;DATE($B$2,6,1),取引記録!$A$2:$A$601,"&lt;"&amp;DATE($B$2,6+1,1))</f>
        <v>0</v>
      </c>
      <c r="I6" s="18" t="n">
        <f aca="false">SUMIFS(取引記録!$E$2:$E$601,取引記録!$C$2:$C$601,$B6,取引記録!$A$2:$A$601,"&gt;="&amp;DATE($B$2,7,1),取引記録!$A$2:$A$601,"&lt;"&amp;DATE($B$2,7+1,1))</f>
        <v>0</v>
      </c>
      <c r="J6" s="18" t="n">
        <f aca="false">SUMIFS(取引記録!$E$2:$E$601,取引記録!$C$2:$C$601,$B6,取引記録!$A$2:$A$601,"&gt;="&amp;DATE($B$2,8,1),取引記録!$A$2:$A$601,"&lt;"&amp;DATE($B$2,8+1,1))</f>
        <v>0</v>
      </c>
      <c r="K6" s="18" t="n">
        <f aca="false">SUMIFS(取引記録!$E$2:$E$601,取引記録!$C$2:$C$601,$B6,取引記録!$A$2:$A$601,"&gt;="&amp;DATE($B$2,9,1),取引記録!$A$2:$A$601,"&lt;"&amp;DATE($B$2,9+1,1))</f>
        <v>0</v>
      </c>
      <c r="L6" s="18" t="n">
        <f aca="false">SUMIFS(取引記録!$E$2:$E$601,取引記録!$C$2:$C$601,$B6,取引記録!$A$2:$A$601,"&gt;="&amp;DATE($B$2,10,1),取引記録!$A$2:$A$601,"&lt;"&amp;DATE($B$2,10+1,1))</f>
        <v>0</v>
      </c>
      <c r="M6" s="18" t="n">
        <f aca="false">SUMIFS(取引記録!$E$2:$E$601,取引記録!$C$2:$C$601,$B6,取引記録!$A$2:$A$601,"&gt;="&amp;DATE($B$2,11,1),取引記録!$A$2:$A$601,"&lt;"&amp;DATE($B$2,11+1,1))</f>
        <v>0</v>
      </c>
      <c r="N6" s="18" t="n">
        <f aca="false">SUMIFS(取引記録!$E$2:$E$601,取引記録!$C$2:$C$601,$B6,取引記録!$A$2:$A$601,"&gt;="&amp;DATE($B$2,12,1),取引記録!$A$2:$A$601,"&lt;"&amp;DATE($B$2,12+1,1))</f>
        <v>0</v>
      </c>
      <c r="O6" s="19" t="n">
        <f aca="false">SUM(C6:N6)</f>
        <v>0</v>
      </c>
    </row>
    <row r="7" customFormat="false" ht="15" hidden="false" customHeight="false" outlineLevel="0" collapsed="false">
      <c r="A7" s="16" t="s">
        <v>63</v>
      </c>
      <c r="B7" s="17" t="s">
        <v>64</v>
      </c>
      <c r="C7" s="18" t="n">
        <f aca="false">SUMIFS(取引記録!$E$2:$E$601,取引記録!$C$2:$C$601,$B7,取引記録!$A$2:$A$601,"&gt;="&amp;DATE($B$2,1,1),取引記録!$A$2:$A$601,"&lt;"&amp;DATE($B$2,1+1,1))</f>
        <v>0</v>
      </c>
      <c r="D7" s="18" t="n">
        <f aca="false">SUMIFS(取引記録!$E$2:$E$601,取引記録!$C$2:$C$601,$B7,取引記録!$A$2:$A$601,"&gt;="&amp;DATE($B$2,2,1),取引記録!$A$2:$A$601,"&lt;"&amp;DATE($B$2,2+1,1))</f>
        <v>0</v>
      </c>
      <c r="E7" s="18" t="n">
        <f aca="false">SUMIFS(取引記録!$E$2:$E$601,取引記録!$C$2:$C$601,$B7,取引記録!$A$2:$A$601,"&gt;="&amp;DATE($B$2,3,1),取引記録!$A$2:$A$601,"&lt;"&amp;DATE($B$2,3+1,1))</f>
        <v>0</v>
      </c>
      <c r="F7" s="18" t="n">
        <f aca="false">SUMIFS(取引記録!$E$2:$E$601,取引記録!$C$2:$C$601,$B7,取引記録!$A$2:$A$601,"&gt;="&amp;DATE($B$2,4,1),取引記録!$A$2:$A$601,"&lt;"&amp;DATE($B$2,4+1,1))</f>
        <v>0</v>
      </c>
      <c r="G7" s="18" t="n">
        <f aca="false">SUMIFS(取引記録!$E$2:$E$601,取引記録!$C$2:$C$601,$B7,取引記録!$A$2:$A$601,"&gt;="&amp;DATE($B$2,5,1),取引記録!$A$2:$A$601,"&lt;"&amp;DATE($B$2,5+1,1))</f>
        <v>0</v>
      </c>
      <c r="H7" s="18" t="n">
        <f aca="false">SUMIFS(取引記録!$E$2:$E$601,取引記録!$C$2:$C$601,$B7,取引記録!$A$2:$A$601,"&gt;="&amp;DATE($B$2,6,1),取引記録!$A$2:$A$601,"&lt;"&amp;DATE($B$2,6+1,1))</f>
        <v>0</v>
      </c>
      <c r="I7" s="18" t="n">
        <f aca="false">SUMIFS(取引記録!$E$2:$E$601,取引記録!$C$2:$C$601,$B7,取引記録!$A$2:$A$601,"&gt;="&amp;DATE($B$2,7,1),取引記録!$A$2:$A$601,"&lt;"&amp;DATE($B$2,7+1,1))</f>
        <v>0</v>
      </c>
      <c r="J7" s="18" t="n">
        <f aca="false">SUMIFS(取引記録!$E$2:$E$601,取引記録!$C$2:$C$601,$B7,取引記録!$A$2:$A$601,"&gt;="&amp;DATE($B$2,8,1),取引記録!$A$2:$A$601,"&lt;"&amp;DATE($B$2,8+1,1))</f>
        <v>0</v>
      </c>
      <c r="K7" s="18" t="n">
        <f aca="false">SUMIFS(取引記録!$E$2:$E$601,取引記録!$C$2:$C$601,$B7,取引記録!$A$2:$A$601,"&gt;="&amp;DATE($B$2,9,1),取引記録!$A$2:$A$601,"&lt;"&amp;DATE($B$2,9+1,1))</f>
        <v>0</v>
      </c>
      <c r="L7" s="18" t="n">
        <f aca="false">SUMIFS(取引記録!$E$2:$E$601,取引記録!$C$2:$C$601,$B7,取引記録!$A$2:$A$601,"&gt;="&amp;DATE($B$2,10,1),取引記録!$A$2:$A$601,"&lt;"&amp;DATE($B$2,10+1,1))</f>
        <v>0</v>
      </c>
      <c r="M7" s="18" t="n">
        <f aca="false">SUMIFS(取引記録!$E$2:$E$601,取引記録!$C$2:$C$601,$B7,取引記録!$A$2:$A$601,"&gt;="&amp;DATE($B$2,11,1),取引記録!$A$2:$A$601,"&lt;"&amp;DATE($B$2,11+1,1))</f>
        <v>0</v>
      </c>
      <c r="N7" s="18" t="n">
        <f aca="false">SUMIFS(取引記録!$E$2:$E$601,取引記録!$C$2:$C$601,$B7,取引記録!$A$2:$A$601,"&gt;="&amp;DATE($B$2,12,1),取引記録!$A$2:$A$601,"&lt;"&amp;DATE($B$2,12+1,1))</f>
        <v>0</v>
      </c>
      <c r="O7" s="19" t="n">
        <f aca="false">SUM(C7:N7)</f>
        <v>0</v>
      </c>
    </row>
    <row r="8" customFormat="false" ht="15" hidden="false" customHeight="false" outlineLevel="0" collapsed="false">
      <c r="A8" s="16" t="s">
        <v>65</v>
      </c>
      <c r="B8" s="17" t="s">
        <v>66</v>
      </c>
      <c r="C8" s="18" t="n">
        <f aca="false">SUMIFS(取引記録!$E$2:$E$601,取引記録!$C$2:$C$601,$B8,取引記録!$A$2:$A$601,"&gt;="&amp;DATE($B$2,1,1),取引記録!$A$2:$A$601,"&lt;"&amp;DATE($B$2,1+1,1))</f>
        <v>0</v>
      </c>
      <c r="D8" s="18" t="n">
        <f aca="false">SUMIFS(取引記録!$E$2:$E$601,取引記録!$C$2:$C$601,$B8,取引記録!$A$2:$A$601,"&gt;="&amp;DATE($B$2,2,1),取引記録!$A$2:$A$601,"&lt;"&amp;DATE($B$2,2+1,1))</f>
        <v>0</v>
      </c>
      <c r="E8" s="18" t="n">
        <f aca="false">SUMIFS(取引記録!$E$2:$E$601,取引記録!$C$2:$C$601,$B8,取引記録!$A$2:$A$601,"&gt;="&amp;DATE($B$2,3,1),取引記録!$A$2:$A$601,"&lt;"&amp;DATE($B$2,3+1,1))</f>
        <v>0</v>
      </c>
      <c r="F8" s="18" t="n">
        <f aca="false">SUMIFS(取引記録!$E$2:$E$601,取引記録!$C$2:$C$601,$B8,取引記録!$A$2:$A$601,"&gt;="&amp;DATE($B$2,4,1),取引記録!$A$2:$A$601,"&lt;"&amp;DATE($B$2,4+1,1))</f>
        <v>0</v>
      </c>
      <c r="G8" s="18" t="n">
        <f aca="false">SUMIFS(取引記録!$E$2:$E$601,取引記録!$C$2:$C$601,$B8,取引記録!$A$2:$A$601,"&gt;="&amp;DATE($B$2,5,1),取引記録!$A$2:$A$601,"&lt;"&amp;DATE($B$2,5+1,1))</f>
        <v>0</v>
      </c>
      <c r="H8" s="18" t="n">
        <f aca="false">SUMIFS(取引記録!$E$2:$E$601,取引記録!$C$2:$C$601,$B8,取引記録!$A$2:$A$601,"&gt;="&amp;DATE($B$2,6,1),取引記録!$A$2:$A$601,"&lt;"&amp;DATE($B$2,6+1,1))</f>
        <v>0</v>
      </c>
      <c r="I8" s="18" t="n">
        <f aca="false">SUMIFS(取引記録!$E$2:$E$601,取引記録!$C$2:$C$601,$B8,取引記録!$A$2:$A$601,"&gt;="&amp;DATE($B$2,7,1),取引記録!$A$2:$A$601,"&lt;"&amp;DATE($B$2,7+1,1))</f>
        <v>0</v>
      </c>
      <c r="J8" s="18" t="n">
        <f aca="false">SUMIFS(取引記録!$E$2:$E$601,取引記録!$C$2:$C$601,$B8,取引記録!$A$2:$A$601,"&gt;="&amp;DATE($B$2,8,1),取引記録!$A$2:$A$601,"&lt;"&amp;DATE($B$2,8+1,1))</f>
        <v>0</v>
      </c>
      <c r="K8" s="18" t="n">
        <f aca="false">SUMIFS(取引記録!$E$2:$E$601,取引記録!$C$2:$C$601,$B8,取引記録!$A$2:$A$601,"&gt;="&amp;DATE($B$2,9,1),取引記録!$A$2:$A$601,"&lt;"&amp;DATE($B$2,9+1,1))</f>
        <v>0</v>
      </c>
      <c r="L8" s="18" t="n">
        <f aca="false">SUMIFS(取引記録!$E$2:$E$601,取引記録!$C$2:$C$601,$B8,取引記録!$A$2:$A$601,"&gt;="&amp;DATE($B$2,10,1),取引記録!$A$2:$A$601,"&lt;"&amp;DATE($B$2,10+1,1))</f>
        <v>0</v>
      </c>
      <c r="M8" s="18" t="n">
        <f aca="false">SUMIFS(取引記録!$E$2:$E$601,取引記録!$C$2:$C$601,$B8,取引記録!$A$2:$A$601,"&gt;="&amp;DATE($B$2,11,1),取引記録!$A$2:$A$601,"&lt;"&amp;DATE($B$2,11+1,1))</f>
        <v>0</v>
      </c>
      <c r="N8" s="18" t="n">
        <f aca="false">SUMIFS(取引記録!$E$2:$E$601,取引記録!$C$2:$C$601,$B8,取引記録!$A$2:$A$601,"&gt;="&amp;DATE($B$2,12,1),取引記録!$A$2:$A$601,"&lt;"&amp;DATE($B$2,12+1,1))</f>
        <v>0</v>
      </c>
      <c r="O8" s="19" t="n">
        <f aca="false">SUM(C8:N8)</f>
        <v>0</v>
      </c>
    </row>
    <row r="9" customFormat="false" ht="15" hidden="false" customHeight="false" outlineLevel="0" collapsed="false">
      <c r="A9" s="16" t="s">
        <v>67</v>
      </c>
      <c r="B9" s="17" t="s">
        <v>68</v>
      </c>
      <c r="C9" s="18" t="n">
        <f aca="false">SUMIFS(取引記録!$E$2:$E$601,取引記録!$C$2:$C$601,$B9,取引記録!$A$2:$A$601,"&gt;="&amp;DATE($B$2,1,1),取引記録!$A$2:$A$601,"&lt;"&amp;DATE($B$2,1+1,1))</f>
        <v>0</v>
      </c>
      <c r="D9" s="18" t="n">
        <f aca="false">SUMIFS(取引記録!$E$2:$E$601,取引記録!$C$2:$C$601,$B9,取引記録!$A$2:$A$601,"&gt;="&amp;DATE($B$2,2,1),取引記録!$A$2:$A$601,"&lt;"&amp;DATE($B$2,2+1,1))</f>
        <v>0</v>
      </c>
      <c r="E9" s="18" t="n">
        <f aca="false">SUMIFS(取引記録!$E$2:$E$601,取引記録!$C$2:$C$601,$B9,取引記録!$A$2:$A$601,"&gt;="&amp;DATE($B$2,3,1),取引記録!$A$2:$A$601,"&lt;"&amp;DATE($B$2,3+1,1))</f>
        <v>0</v>
      </c>
      <c r="F9" s="18" t="n">
        <f aca="false">SUMIFS(取引記録!$E$2:$E$601,取引記録!$C$2:$C$601,$B9,取引記録!$A$2:$A$601,"&gt;="&amp;DATE($B$2,4,1),取引記録!$A$2:$A$601,"&lt;"&amp;DATE($B$2,4+1,1))</f>
        <v>0</v>
      </c>
      <c r="G9" s="18" t="n">
        <f aca="false">SUMIFS(取引記録!$E$2:$E$601,取引記録!$C$2:$C$601,$B9,取引記録!$A$2:$A$601,"&gt;="&amp;DATE($B$2,5,1),取引記録!$A$2:$A$601,"&lt;"&amp;DATE($B$2,5+1,1))</f>
        <v>0</v>
      </c>
      <c r="H9" s="18" t="n">
        <f aca="false">SUMIFS(取引記録!$E$2:$E$601,取引記録!$C$2:$C$601,$B9,取引記録!$A$2:$A$601,"&gt;="&amp;DATE($B$2,6,1),取引記録!$A$2:$A$601,"&lt;"&amp;DATE($B$2,6+1,1))</f>
        <v>0</v>
      </c>
      <c r="I9" s="18" t="n">
        <f aca="false">SUMIFS(取引記録!$E$2:$E$601,取引記録!$C$2:$C$601,$B9,取引記録!$A$2:$A$601,"&gt;="&amp;DATE($B$2,7,1),取引記録!$A$2:$A$601,"&lt;"&amp;DATE($B$2,7+1,1))</f>
        <v>0</v>
      </c>
      <c r="J9" s="18" t="n">
        <f aca="false">SUMIFS(取引記録!$E$2:$E$601,取引記録!$C$2:$C$601,$B9,取引記録!$A$2:$A$601,"&gt;="&amp;DATE($B$2,8,1),取引記録!$A$2:$A$601,"&lt;"&amp;DATE($B$2,8+1,1))</f>
        <v>0</v>
      </c>
      <c r="K9" s="18" t="n">
        <f aca="false">SUMIFS(取引記録!$E$2:$E$601,取引記録!$C$2:$C$601,$B9,取引記録!$A$2:$A$601,"&gt;="&amp;DATE($B$2,9,1),取引記録!$A$2:$A$601,"&lt;"&amp;DATE($B$2,9+1,1))</f>
        <v>0</v>
      </c>
      <c r="L9" s="18" t="n">
        <f aca="false">SUMIFS(取引記録!$E$2:$E$601,取引記録!$C$2:$C$601,$B9,取引記録!$A$2:$A$601,"&gt;="&amp;DATE($B$2,10,1),取引記録!$A$2:$A$601,"&lt;"&amp;DATE($B$2,10+1,1))</f>
        <v>0</v>
      </c>
      <c r="M9" s="18" t="n">
        <f aca="false">SUMIFS(取引記録!$E$2:$E$601,取引記録!$C$2:$C$601,$B9,取引記録!$A$2:$A$601,"&gt;="&amp;DATE($B$2,11,1),取引記録!$A$2:$A$601,"&lt;"&amp;DATE($B$2,11+1,1))</f>
        <v>0</v>
      </c>
      <c r="N9" s="18" t="n">
        <f aca="false">SUMIFS(取引記録!$E$2:$E$601,取引記録!$C$2:$C$601,$B9,取引記録!$A$2:$A$601,"&gt;="&amp;DATE($B$2,12,1),取引記録!$A$2:$A$601,"&lt;"&amp;DATE($B$2,12+1,1))</f>
        <v>0</v>
      </c>
      <c r="O9" s="19" t="n">
        <f aca="false">SUM(C9:N9)</f>
        <v>0</v>
      </c>
    </row>
    <row r="10" customFormat="false" ht="15" hidden="false" customHeight="false" outlineLevel="0" collapsed="false">
      <c r="A10" s="16" t="s">
        <v>69</v>
      </c>
      <c r="B10" s="17" t="s">
        <v>70</v>
      </c>
      <c r="C10" s="18" t="n">
        <f aca="false">SUMIFS(取引記録!$E$2:$E$601,取引記録!$C$2:$C$601,$B10,取引記録!$A$2:$A$601,"&gt;="&amp;DATE($B$2,1,1),取引記録!$A$2:$A$601,"&lt;"&amp;DATE($B$2,1+1,1))</f>
        <v>0</v>
      </c>
      <c r="D10" s="18" t="n">
        <f aca="false">SUMIFS(取引記録!$E$2:$E$601,取引記録!$C$2:$C$601,$B10,取引記録!$A$2:$A$601,"&gt;="&amp;DATE($B$2,2,1),取引記録!$A$2:$A$601,"&lt;"&amp;DATE($B$2,2+1,1))</f>
        <v>0</v>
      </c>
      <c r="E10" s="18" t="n">
        <f aca="false">SUMIFS(取引記録!$E$2:$E$601,取引記録!$C$2:$C$601,$B10,取引記録!$A$2:$A$601,"&gt;="&amp;DATE($B$2,3,1),取引記録!$A$2:$A$601,"&lt;"&amp;DATE($B$2,3+1,1))</f>
        <v>0</v>
      </c>
      <c r="F10" s="18" t="n">
        <f aca="false">SUMIFS(取引記録!$E$2:$E$601,取引記録!$C$2:$C$601,$B10,取引記録!$A$2:$A$601,"&gt;="&amp;DATE($B$2,4,1),取引記録!$A$2:$A$601,"&lt;"&amp;DATE($B$2,4+1,1))</f>
        <v>0</v>
      </c>
      <c r="G10" s="18" t="n">
        <f aca="false">SUMIFS(取引記録!$E$2:$E$601,取引記録!$C$2:$C$601,$B10,取引記録!$A$2:$A$601,"&gt;="&amp;DATE($B$2,5,1),取引記録!$A$2:$A$601,"&lt;"&amp;DATE($B$2,5+1,1))</f>
        <v>0</v>
      </c>
      <c r="H10" s="18" t="n">
        <f aca="false">SUMIFS(取引記録!$E$2:$E$601,取引記録!$C$2:$C$601,$B10,取引記録!$A$2:$A$601,"&gt;="&amp;DATE($B$2,6,1),取引記録!$A$2:$A$601,"&lt;"&amp;DATE($B$2,6+1,1))</f>
        <v>0</v>
      </c>
      <c r="I10" s="18" t="n">
        <f aca="false">SUMIFS(取引記録!$E$2:$E$601,取引記録!$C$2:$C$601,$B10,取引記録!$A$2:$A$601,"&gt;="&amp;DATE($B$2,7,1),取引記録!$A$2:$A$601,"&lt;"&amp;DATE($B$2,7+1,1))</f>
        <v>0</v>
      </c>
      <c r="J10" s="18" t="n">
        <f aca="false">SUMIFS(取引記録!$E$2:$E$601,取引記録!$C$2:$C$601,$B10,取引記録!$A$2:$A$601,"&gt;="&amp;DATE($B$2,8,1),取引記録!$A$2:$A$601,"&lt;"&amp;DATE($B$2,8+1,1))</f>
        <v>0</v>
      </c>
      <c r="K10" s="18" t="n">
        <f aca="false">SUMIFS(取引記録!$E$2:$E$601,取引記録!$C$2:$C$601,$B10,取引記録!$A$2:$A$601,"&gt;="&amp;DATE($B$2,9,1),取引記録!$A$2:$A$601,"&lt;"&amp;DATE($B$2,9+1,1))</f>
        <v>0</v>
      </c>
      <c r="L10" s="18" t="n">
        <f aca="false">SUMIFS(取引記録!$E$2:$E$601,取引記録!$C$2:$C$601,$B10,取引記録!$A$2:$A$601,"&gt;="&amp;DATE($B$2,10,1),取引記録!$A$2:$A$601,"&lt;"&amp;DATE($B$2,10+1,1))</f>
        <v>0</v>
      </c>
      <c r="M10" s="18" t="n">
        <f aca="false">SUMIFS(取引記録!$E$2:$E$601,取引記録!$C$2:$C$601,$B10,取引記録!$A$2:$A$601,"&gt;="&amp;DATE($B$2,11,1),取引記録!$A$2:$A$601,"&lt;"&amp;DATE($B$2,11+1,1))</f>
        <v>0</v>
      </c>
      <c r="N10" s="18" t="n">
        <f aca="false">SUMIFS(取引記録!$E$2:$E$601,取引記録!$C$2:$C$601,$B10,取引記録!$A$2:$A$601,"&gt;="&amp;DATE($B$2,12,1),取引記録!$A$2:$A$601,"&lt;"&amp;DATE($B$2,12+1,1))</f>
        <v>0</v>
      </c>
      <c r="O10" s="19" t="n">
        <f aca="false">SUM(C10:N10)</f>
        <v>0</v>
      </c>
    </row>
    <row r="11" customFormat="false" ht="15" hidden="false" customHeight="false" outlineLevel="0" collapsed="false">
      <c r="A11" s="16" t="s">
        <v>71</v>
      </c>
      <c r="B11" s="17" t="s">
        <v>72</v>
      </c>
      <c r="C11" s="18" t="n">
        <f aca="false">SUMIFS(取引記録!$E$2:$E$601,取引記録!$C$2:$C$601,$B11,取引記録!$A$2:$A$601,"&gt;="&amp;DATE($B$2,1,1),取引記録!$A$2:$A$601,"&lt;"&amp;DATE($B$2,1+1,1))</f>
        <v>0</v>
      </c>
      <c r="D11" s="18" t="n">
        <f aca="false">SUMIFS(取引記録!$E$2:$E$601,取引記録!$C$2:$C$601,$B11,取引記録!$A$2:$A$601,"&gt;="&amp;DATE($B$2,2,1),取引記録!$A$2:$A$601,"&lt;"&amp;DATE($B$2,2+1,1))</f>
        <v>0</v>
      </c>
      <c r="E11" s="18" t="n">
        <f aca="false">SUMIFS(取引記録!$E$2:$E$601,取引記録!$C$2:$C$601,$B11,取引記録!$A$2:$A$601,"&gt;="&amp;DATE($B$2,3,1),取引記録!$A$2:$A$601,"&lt;"&amp;DATE($B$2,3+1,1))</f>
        <v>0</v>
      </c>
      <c r="F11" s="18" t="n">
        <f aca="false">SUMIFS(取引記録!$E$2:$E$601,取引記録!$C$2:$C$601,$B11,取引記録!$A$2:$A$601,"&gt;="&amp;DATE($B$2,4,1),取引記録!$A$2:$A$601,"&lt;"&amp;DATE($B$2,4+1,1))</f>
        <v>0</v>
      </c>
      <c r="G11" s="18" t="n">
        <f aca="false">SUMIFS(取引記録!$E$2:$E$601,取引記録!$C$2:$C$601,$B11,取引記録!$A$2:$A$601,"&gt;="&amp;DATE($B$2,5,1),取引記録!$A$2:$A$601,"&lt;"&amp;DATE($B$2,5+1,1))</f>
        <v>0</v>
      </c>
      <c r="H11" s="18" t="n">
        <f aca="false">SUMIFS(取引記録!$E$2:$E$601,取引記録!$C$2:$C$601,$B11,取引記録!$A$2:$A$601,"&gt;="&amp;DATE($B$2,6,1),取引記録!$A$2:$A$601,"&lt;"&amp;DATE($B$2,6+1,1))</f>
        <v>0</v>
      </c>
      <c r="I11" s="18" t="n">
        <f aca="false">SUMIFS(取引記録!$E$2:$E$601,取引記録!$C$2:$C$601,$B11,取引記録!$A$2:$A$601,"&gt;="&amp;DATE($B$2,7,1),取引記録!$A$2:$A$601,"&lt;"&amp;DATE($B$2,7+1,1))</f>
        <v>0</v>
      </c>
      <c r="J11" s="18" t="n">
        <f aca="false">SUMIFS(取引記録!$E$2:$E$601,取引記録!$C$2:$C$601,$B11,取引記録!$A$2:$A$601,"&gt;="&amp;DATE($B$2,8,1),取引記録!$A$2:$A$601,"&lt;"&amp;DATE($B$2,8+1,1))</f>
        <v>0</v>
      </c>
      <c r="K11" s="18" t="n">
        <f aca="false">SUMIFS(取引記録!$E$2:$E$601,取引記録!$C$2:$C$601,$B11,取引記録!$A$2:$A$601,"&gt;="&amp;DATE($B$2,9,1),取引記録!$A$2:$A$601,"&lt;"&amp;DATE($B$2,9+1,1))</f>
        <v>0</v>
      </c>
      <c r="L11" s="18" t="n">
        <f aca="false">SUMIFS(取引記録!$E$2:$E$601,取引記録!$C$2:$C$601,$B11,取引記録!$A$2:$A$601,"&gt;="&amp;DATE($B$2,10,1),取引記録!$A$2:$A$601,"&lt;"&amp;DATE($B$2,10+1,1))</f>
        <v>0</v>
      </c>
      <c r="M11" s="18" t="n">
        <f aca="false">SUMIFS(取引記録!$E$2:$E$601,取引記録!$C$2:$C$601,$B11,取引記録!$A$2:$A$601,"&gt;="&amp;DATE($B$2,11,1),取引記録!$A$2:$A$601,"&lt;"&amp;DATE($B$2,11+1,1))</f>
        <v>0</v>
      </c>
      <c r="N11" s="18" t="n">
        <f aca="false">SUMIFS(取引記録!$E$2:$E$601,取引記録!$C$2:$C$601,$B11,取引記録!$A$2:$A$601,"&gt;="&amp;DATE($B$2,12,1),取引記録!$A$2:$A$601,"&lt;"&amp;DATE($B$2,12+1,1))</f>
        <v>0</v>
      </c>
      <c r="O11" s="19" t="n">
        <f aca="false">SUM(C11:N11)</f>
        <v>0</v>
      </c>
    </row>
    <row r="12" customFormat="false" ht="15" hidden="false" customHeight="false" outlineLevel="0" collapsed="false">
      <c r="A12" s="17" t="s">
        <v>73</v>
      </c>
      <c r="B12" s="17" t="s">
        <v>74</v>
      </c>
      <c r="C12" s="18" t="n">
        <f aca="false">SUMIFS(取引記録!$E$2:$E$601,取引記録!$C$2:$C$601,$B12,取引記録!$A$2:$A$601,"&gt;="&amp;DATE($B$2,1,1),取引記録!$A$2:$A$601,"&lt;"&amp;DATE($B$2,1+1,1))</f>
        <v>0</v>
      </c>
      <c r="D12" s="18" t="n">
        <f aca="false">SUMIFS(取引記録!$E$2:$E$601,取引記録!$C$2:$C$601,$B12,取引記録!$A$2:$A$601,"&gt;="&amp;DATE($B$2,2,1),取引記録!$A$2:$A$601,"&lt;"&amp;DATE($B$2,2+1,1))</f>
        <v>0</v>
      </c>
      <c r="E12" s="18" t="n">
        <f aca="false">SUMIFS(取引記録!$E$2:$E$601,取引記録!$C$2:$C$601,$B12,取引記録!$A$2:$A$601,"&gt;="&amp;DATE($B$2,3,1),取引記録!$A$2:$A$601,"&lt;"&amp;DATE($B$2,3+1,1))</f>
        <v>0</v>
      </c>
      <c r="F12" s="18" t="n">
        <f aca="false">SUMIFS(取引記録!$E$2:$E$601,取引記録!$C$2:$C$601,$B12,取引記録!$A$2:$A$601,"&gt;="&amp;DATE($B$2,4,1),取引記録!$A$2:$A$601,"&lt;"&amp;DATE($B$2,4+1,1))</f>
        <v>0</v>
      </c>
      <c r="G12" s="18" t="n">
        <f aca="false">SUMIFS(取引記録!$E$2:$E$601,取引記録!$C$2:$C$601,$B12,取引記録!$A$2:$A$601,"&gt;="&amp;DATE($B$2,5,1),取引記録!$A$2:$A$601,"&lt;"&amp;DATE($B$2,5+1,1))</f>
        <v>0</v>
      </c>
      <c r="H12" s="18" t="n">
        <f aca="false">SUMIFS(取引記録!$E$2:$E$601,取引記録!$C$2:$C$601,$B12,取引記録!$A$2:$A$601,"&gt;="&amp;DATE($B$2,6,1),取引記録!$A$2:$A$601,"&lt;"&amp;DATE($B$2,6+1,1))</f>
        <v>0</v>
      </c>
      <c r="I12" s="18" t="n">
        <f aca="false">SUMIFS(取引記録!$E$2:$E$601,取引記録!$C$2:$C$601,$B12,取引記録!$A$2:$A$601,"&gt;="&amp;DATE($B$2,7,1),取引記録!$A$2:$A$601,"&lt;"&amp;DATE($B$2,7+1,1))</f>
        <v>0</v>
      </c>
      <c r="J12" s="18" t="n">
        <f aca="false">SUMIFS(取引記録!$E$2:$E$601,取引記録!$C$2:$C$601,$B12,取引記録!$A$2:$A$601,"&gt;="&amp;DATE($B$2,8,1),取引記録!$A$2:$A$601,"&lt;"&amp;DATE($B$2,8+1,1))</f>
        <v>0</v>
      </c>
      <c r="K12" s="18" t="n">
        <f aca="false">SUMIFS(取引記録!$E$2:$E$601,取引記録!$C$2:$C$601,$B12,取引記録!$A$2:$A$601,"&gt;="&amp;DATE($B$2,9,1),取引記録!$A$2:$A$601,"&lt;"&amp;DATE($B$2,9+1,1))</f>
        <v>0</v>
      </c>
      <c r="L12" s="18" t="n">
        <f aca="false">SUMIFS(取引記録!$E$2:$E$601,取引記録!$C$2:$C$601,$B12,取引記録!$A$2:$A$601,"&gt;="&amp;DATE($B$2,10,1),取引記録!$A$2:$A$601,"&lt;"&amp;DATE($B$2,10+1,1))</f>
        <v>0</v>
      </c>
      <c r="M12" s="18" t="n">
        <f aca="false">SUMIFS(取引記録!$E$2:$E$601,取引記録!$C$2:$C$601,$B12,取引記録!$A$2:$A$601,"&gt;="&amp;DATE($B$2,11,1),取引記録!$A$2:$A$601,"&lt;"&amp;DATE($B$2,11+1,1))</f>
        <v>0</v>
      </c>
      <c r="N12" s="18" t="n">
        <f aca="false">SUMIFS(取引記録!$E$2:$E$601,取引記録!$C$2:$C$601,$B12,取引記録!$A$2:$A$601,"&gt;="&amp;DATE($B$2,12,1),取引記録!$A$2:$A$601,"&lt;"&amp;DATE($B$2,12+1,1))</f>
        <v>0</v>
      </c>
      <c r="O12" s="19" t="n">
        <f aca="false">SUM(C12:N12)</f>
        <v>0</v>
      </c>
    </row>
    <row r="13" customFormat="false" ht="15" hidden="false" customHeight="false" outlineLevel="0" collapsed="false">
      <c r="A13" s="17" t="s">
        <v>75</v>
      </c>
      <c r="B13" s="17" t="s">
        <v>76</v>
      </c>
      <c r="C13" s="18" t="n">
        <f aca="false">SUMIFS(取引記録!$E$2:$E$601,取引記録!$C$2:$C$601,$B13,取引記録!$A$2:$A$601,"&gt;="&amp;DATE($B$2,1,1),取引記録!$A$2:$A$601,"&lt;"&amp;DATE($B$2,1+1,1))</f>
        <v>0</v>
      </c>
      <c r="D13" s="18" t="n">
        <f aca="false">SUMIFS(取引記録!$E$2:$E$601,取引記録!$C$2:$C$601,$B13,取引記録!$A$2:$A$601,"&gt;="&amp;DATE($B$2,2,1),取引記録!$A$2:$A$601,"&lt;"&amp;DATE($B$2,2+1,1))</f>
        <v>0</v>
      </c>
      <c r="E13" s="18" t="n">
        <f aca="false">SUMIFS(取引記録!$E$2:$E$601,取引記録!$C$2:$C$601,$B13,取引記録!$A$2:$A$601,"&gt;="&amp;DATE($B$2,3,1),取引記録!$A$2:$A$601,"&lt;"&amp;DATE($B$2,3+1,1))</f>
        <v>0</v>
      </c>
      <c r="F13" s="18" t="n">
        <f aca="false">SUMIFS(取引記録!$E$2:$E$601,取引記録!$C$2:$C$601,$B13,取引記録!$A$2:$A$601,"&gt;="&amp;DATE($B$2,4,1),取引記録!$A$2:$A$601,"&lt;"&amp;DATE($B$2,4+1,1))</f>
        <v>0</v>
      </c>
      <c r="G13" s="18" t="n">
        <f aca="false">SUMIFS(取引記録!$E$2:$E$601,取引記録!$C$2:$C$601,$B13,取引記録!$A$2:$A$601,"&gt;="&amp;DATE($B$2,5,1),取引記録!$A$2:$A$601,"&lt;"&amp;DATE($B$2,5+1,1))</f>
        <v>0</v>
      </c>
      <c r="H13" s="18" t="n">
        <f aca="false">SUMIFS(取引記録!$E$2:$E$601,取引記録!$C$2:$C$601,$B13,取引記録!$A$2:$A$601,"&gt;="&amp;DATE($B$2,6,1),取引記録!$A$2:$A$601,"&lt;"&amp;DATE($B$2,6+1,1))</f>
        <v>0</v>
      </c>
      <c r="I13" s="18" t="n">
        <f aca="false">SUMIFS(取引記録!$E$2:$E$601,取引記録!$C$2:$C$601,$B13,取引記録!$A$2:$A$601,"&gt;="&amp;DATE($B$2,7,1),取引記録!$A$2:$A$601,"&lt;"&amp;DATE($B$2,7+1,1))</f>
        <v>0</v>
      </c>
      <c r="J13" s="18" t="n">
        <f aca="false">SUMIFS(取引記録!$E$2:$E$601,取引記録!$C$2:$C$601,$B13,取引記録!$A$2:$A$601,"&gt;="&amp;DATE($B$2,8,1),取引記録!$A$2:$A$601,"&lt;"&amp;DATE($B$2,8+1,1))</f>
        <v>0</v>
      </c>
      <c r="K13" s="18" t="n">
        <f aca="false">SUMIFS(取引記録!$E$2:$E$601,取引記録!$C$2:$C$601,$B13,取引記録!$A$2:$A$601,"&gt;="&amp;DATE($B$2,9,1),取引記録!$A$2:$A$601,"&lt;"&amp;DATE($B$2,9+1,1))</f>
        <v>0</v>
      </c>
      <c r="L13" s="18" t="n">
        <f aca="false">SUMIFS(取引記録!$E$2:$E$601,取引記録!$C$2:$C$601,$B13,取引記録!$A$2:$A$601,"&gt;="&amp;DATE($B$2,10,1),取引記録!$A$2:$A$601,"&lt;"&amp;DATE($B$2,10+1,1))</f>
        <v>0</v>
      </c>
      <c r="M13" s="18" t="n">
        <f aca="false">SUMIFS(取引記録!$E$2:$E$601,取引記録!$C$2:$C$601,$B13,取引記録!$A$2:$A$601,"&gt;="&amp;DATE($B$2,11,1),取引記録!$A$2:$A$601,"&lt;"&amp;DATE($B$2,11+1,1))</f>
        <v>0</v>
      </c>
      <c r="N13" s="18" t="n">
        <f aca="false">SUMIFS(取引記録!$E$2:$E$601,取引記録!$C$2:$C$601,$B13,取引記録!$A$2:$A$601,"&gt;="&amp;DATE($B$2,12,1),取引記録!$A$2:$A$601,"&lt;"&amp;DATE($B$2,12+1,1))</f>
        <v>0</v>
      </c>
      <c r="O13" s="19" t="n">
        <f aca="false">SUM(C13:N13)</f>
        <v>0</v>
      </c>
    </row>
    <row r="14" customFormat="false" ht="15" hidden="false" customHeight="false" outlineLevel="0" collapsed="false">
      <c r="A14" s="17" t="s">
        <v>77</v>
      </c>
      <c r="B14" s="17" t="s">
        <v>78</v>
      </c>
      <c r="C14" s="18" t="n">
        <f aca="false">SUMIFS(取引記録!$E$2:$E$601,取引記録!$C$2:$C$601,$B14,取引記録!$A$2:$A$601,"&gt;="&amp;DATE($B$2,1,1),取引記録!$A$2:$A$601,"&lt;"&amp;DATE($B$2,1+1,1))</f>
        <v>0</v>
      </c>
      <c r="D14" s="18" t="n">
        <f aca="false">SUMIFS(取引記録!$E$2:$E$601,取引記録!$C$2:$C$601,$B14,取引記録!$A$2:$A$601,"&gt;="&amp;DATE($B$2,2,1),取引記録!$A$2:$A$601,"&lt;"&amp;DATE($B$2,2+1,1))</f>
        <v>0</v>
      </c>
      <c r="E14" s="18" t="n">
        <f aca="false">SUMIFS(取引記録!$E$2:$E$601,取引記録!$C$2:$C$601,$B14,取引記録!$A$2:$A$601,"&gt;="&amp;DATE($B$2,3,1),取引記録!$A$2:$A$601,"&lt;"&amp;DATE($B$2,3+1,1))</f>
        <v>0</v>
      </c>
      <c r="F14" s="18" t="n">
        <f aca="false">SUMIFS(取引記録!$E$2:$E$601,取引記録!$C$2:$C$601,$B14,取引記録!$A$2:$A$601,"&gt;="&amp;DATE($B$2,4,1),取引記録!$A$2:$A$601,"&lt;"&amp;DATE($B$2,4+1,1))</f>
        <v>0</v>
      </c>
      <c r="G14" s="18" t="n">
        <f aca="false">SUMIFS(取引記録!$E$2:$E$601,取引記録!$C$2:$C$601,$B14,取引記録!$A$2:$A$601,"&gt;="&amp;DATE($B$2,5,1),取引記録!$A$2:$A$601,"&lt;"&amp;DATE($B$2,5+1,1))</f>
        <v>0</v>
      </c>
      <c r="H14" s="18" t="n">
        <f aca="false">SUMIFS(取引記録!$E$2:$E$601,取引記録!$C$2:$C$601,$B14,取引記録!$A$2:$A$601,"&gt;="&amp;DATE($B$2,6,1),取引記録!$A$2:$A$601,"&lt;"&amp;DATE($B$2,6+1,1))</f>
        <v>0</v>
      </c>
      <c r="I14" s="18" t="n">
        <f aca="false">SUMIFS(取引記録!$E$2:$E$601,取引記録!$C$2:$C$601,$B14,取引記録!$A$2:$A$601,"&gt;="&amp;DATE($B$2,7,1),取引記録!$A$2:$A$601,"&lt;"&amp;DATE($B$2,7+1,1))</f>
        <v>0</v>
      </c>
      <c r="J14" s="18" t="n">
        <f aca="false">SUMIFS(取引記録!$E$2:$E$601,取引記録!$C$2:$C$601,$B14,取引記録!$A$2:$A$601,"&gt;="&amp;DATE($B$2,8,1),取引記録!$A$2:$A$601,"&lt;"&amp;DATE($B$2,8+1,1))</f>
        <v>0</v>
      </c>
      <c r="K14" s="18" t="n">
        <f aca="false">SUMIFS(取引記録!$E$2:$E$601,取引記録!$C$2:$C$601,$B14,取引記録!$A$2:$A$601,"&gt;="&amp;DATE($B$2,9,1),取引記録!$A$2:$A$601,"&lt;"&amp;DATE($B$2,9+1,1))</f>
        <v>0</v>
      </c>
      <c r="L14" s="18" t="n">
        <f aca="false">SUMIFS(取引記録!$E$2:$E$601,取引記録!$C$2:$C$601,$B14,取引記録!$A$2:$A$601,"&gt;="&amp;DATE($B$2,10,1),取引記録!$A$2:$A$601,"&lt;"&amp;DATE($B$2,10+1,1))</f>
        <v>0</v>
      </c>
      <c r="M14" s="18" t="n">
        <f aca="false">SUMIFS(取引記録!$E$2:$E$601,取引記録!$C$2:$C$601,$B14,取引記録!$A$2:$A$601,"&gt;="&amp;DATE($B$2,11,1),取引記録!$A$2:$A$601,"&lt;"&amp;DATE($B$2,11+1,1))</f>
        <v>0</v>
      </c>
      <c r="N14" s="18" t="n">
        <f aca="false">SUMIFS(取引記録!$E$2:$E$601,取引記録!$C$2:$C$601,$B14,取引記録!$A$2:$A$601,"&gt;="&amp;DATE($B$2,12,1),取引記録!$A$2:$A$601,"&lt;"&amp;DATE($B$2,12+1,1))</f>
        <v>0</v>
      </c>
      <c r="O14" s="19" t="n">
        <f aca="false">SUM(C14:N14)</f>
        <v>0</v>
      </c>
    </row>
    <row r="15" customFormat="false" ht="15" hidden="false" customHeight="false" outlineLevel="0" collapsed="false">
      <c r="A15" s="17" t="s">
        <v>79</v>
      </c>
      <c r="B15" s="17" t="s">
        <v>33</v>
      </c>
      <c r="C15" s="18" t="n">
        <f aca="false">SUMIFS(取引記録!$E$2:$E$601,取引記録!$C$2:$C$601,$B15,取引記録!$A$2:$A$601,"&gt;="&amp;DATE($B$2,1,1),取引記録!$A$2:$A$601,"&lt;"&amp;DATE($B$2,1+1,1))</f>
        <v>0</v>
      </c>
      <c r="D15" s="18" t="n">
        <f aca="false">SUMIFS(取引記録!$E$2:$E$601,取引記録!$C$2:$C$601,$B15,取引記録!$A$2:$A$601,"&gt;="&amp;DATE($B$2,2,1),取引記録!$A$2:$A$601,"&lt;"&amp;DATE($B$2,2+1,1))</f>
        <v>0</v>
      </c>
      <c r="E15" s="18" t="n">
        <f aca="false">SUMIFS(取引記録!$E$2:$E$601,取引記録!$C$2:$C$601,$B15,取引記録!$A$2:$A$601,"&gt;="&amp;DATE($B$2,3,1),取引記録!$A$2:$A$601,"&lt;"&amp;DATE($B$2,3+1,1))</f>
        <v>0</v>
      </c>
      <c r="F15" s="18" t="n">
        <f aca="false">SUMIFS(取引記録!$E$2:$E$601,取引記録!$C$2:$C$601,$B15,取引記録!$A$2:$A$601,"&gt;="&amp;DATE($B$2,4,1),取引記録!$A$2:$A$601,"&lt;"&amp;DATE($B$2,4+1,1))</f>
        <v>48000</v>
      </c>
      <c r="G15" s="18" t="n">
        <f aca="false">SUMIFS(取引記録!$E$2:$E$601,取引記録!$C$2:$C$601,$B15,取引記録!$A$2:$A$601,"&gt;="&amp;DATE($B$2,5,1),取引記録!$A$2:$A$601,"&lt;"&amp;DATE($B$2,5+1,1))</f>
        <v>0</v>
      </c>
      <c r="H15" s="18" t="n">
        <f aca="false">SUMIFS(取引記録!$E$2:$E$601,取引記録!$C$2:$C$601,$B15,取引記録!$A$2:$A$601,"&gt;="&amp;DATE($B$2,6,1),取引記録!$A$2:$A$601,"&lt;"&amp;DATE($B$2,6+1,1))</f>
        <v>0</v>
      </c>
      <c r="I15" s="18" t="n">
        <f aca="false">SUMIFS(取引記録!$E$2:$E$601,取引記録!$C$2:$C$601,$B15,取引記録!$A$2:$A$601,"&gt;="&amp;DATE($B$2,7,1),取引記録!$A$2:$A$601,"&lt;"&amp;DATE($B$2,7+1,1))</f>
        <v>0</v>
      </c>
      <c r="J15" s="18" t="n">
        <f aca="false">SUMIFS(取引記録!$E$2:$E$601,取引記録!$C$2:$C$601,$B15,取引記録!$A$2:$A$601,"&gt;="&amp;DATE($B$2,8,1),取引記録!$A$2:$A$601,"&lt;"&amp;DATE($B$2,8+1,1))</f>
        <v>0</v>
      </c>
      <c r="K15" s="18" t="n">
        <f aca="false">SUMIFS(取引記録!$E$2:$E$601,取引記録!$C$2:$C$601,$B15,取引記録!$A$2:$A$601,"&gt;="&amp;DATE($B$2,9,1),取引記録!$A$2:$A$601,"&lt;"&amp;DATE($B$2,9+1,1))</f>
        <v>0</v>
      </c>
      <c r="L15" s="18" t="n">
        <f aca="false">SUMIFS(取引記録!$E$2:$E$601,取引記録!$C$2:$C$601,$B15,取引記録!$A$2:$A$601,"&gt;="&amp;DATE($B$2,10,1),取引記録!$A$2:$A$601,"&lt;"&amp;DATE($B$2,10+1,1))</f>
        <v>0</v>
      </c>
      <c r="M15" s="18" t="n">
        <f aca="false">SUMIFS(取引記録!$E$2:$E$601,取引記録!$C$2:$C$601,$B15,取引記録!$A$2:$A$601,"&gt;="&amp;DATE($B$2,11,1),取引記録!$A$2:$A$601,"&lt;"&amp;DATE($B$2,11+1,1))</f>
        <v>0</v>
      </c>
      <c r="N15" s="18" t="n">
        <f aca="false">SUMIFS(取引記録!$E$2:$E$601,取引記録!$C$2:$C$601,$B15,取引記録!$A$2:$A$601,"&gt;="&amp;DATE($B$2,12,1),取引記録!$A$2:$A$601,"&lt;"&amp;DATE($B$2,12+1,1))</f>
        <v>0</v>
      </c>
      <c r="O15" s="19" t="n">
        <f aca="false">SUM(C15:N15)</f>
        <v>48000</v>
      </c>
    </row>
    <row r="16" customFormat="false" ht="15" hidden="false" customHeight="false" outlineLevel="0" collapsed="false">
      <c r="A16" s="17" t="s">
        <v>80</v>
      </c>
      <c r="B16" s="17" t="s">
        <v>81</v>
      </c>
      <c r="C16" s="18" t="n">
        <f aca="false">SUMIFS(取引記録!$E$2:$E$601,取引記録!$C$2:$C$601,$B16,取引記録!$A$2:$A$601,"&gt;="&amp;DATE($B$2,1,1),取引記録!$A$2:$A$601,"&lt;"&amp;DATE($B$2,1+1,1))</f>
        <v>0</v>
      </c>
      <c r="D16" s="18" t="n">
        <f aca="false">SUMIFS(取引記録!$E$2:$E$601,取引記録!$C$2:$C$601,$B16,取引記録!$A$2:$A$601,"&gt;="&amp;DATE($B$2,2,1),取引記録!$A$2:$A$601,"&lt;"&amp;DATE($B$2,2+1,1))</f>
        <v>0</v>
      </c>
      <c r="E16" s="18" t="n">
        <f aca="false">SUMIFS(取引記録!$E$2:$E$601,取引記録!$C$2:$C$601,$B16,取引記録!$A$2:$A$601,"&gt;="&amp;DATE($B$2,3,1),取引記録!$A$2:$A$601,"&lt;"&amp;DATE($B$2,3+1,1))</f>
        <v>0</v>
      </c>
      <c r="F16" s="18" t="n">
        <f aca="false">SUMIFS(取引記録!$E$2:$E$601,取引記録!$C$2:$C$601,$B16,取引記録!$A$2:$A$601,"&gt;="&amp;DATE($B$2,4,1),取引記録!$A$2:$A$601,"&lt;"&amp;DATE($B$2,4+1,1))</f>
        <v>0</v>
      </c>
      <c r="G16" s="18" t="n">
        <f aca="false">SUMIFS(取引記録!$E$2:$E$601,取引記録!$C$2:$C$601,$B16,取引記録!$A$2:$A$601,"&gt;="&amp;DATE($B$2,5,1),取引記録!$A$2:$A$601,"&lt;"&amp;DATE($B$2,5+1,1))</f>
        <v>0</v>
      </c>
      <c r="H16" s="18" t="n">
        <f aca="false">SUMIFS(取引記録!$E$2:$E$601,取引記録!$C$2:$C$601,$B16,取引記録!$A$2:$A$601,"&gt;="&amp;DATE($B$2,6,1),取引記録!$A$2:$A$601,"&lt;"&amp;DATE($B$2,6+1,1))</f>
        <v>0</v>
      </c>
      <c r="I16" s="18" t="n">
        <f aca="false">SUMIFS(取引記録!$E$2:$E$601,取引記録!$C$2:$C$601,$B16,取引記録!$A$2:$A$601,"&gt;="&amp;DATE($B$2,7,1),取引記録!$A$2:$A$601,"&lt;"&amp;DATE($B$2,7+1,1))</f>
        <v>0</v>
      </c>
      <c r="J16" s="18" t="n">
        <f aca="false">SUMIFS(取引記録!$E$2:$E$601,取引記録!$C$2:$C$601,$B16,取引記録!$A$2:$A$601,"&gt;="&amp;DATE($B$2,8,1),取引記録!$A$2:$A$601,"&lt;"&amp;DATE($B$2,8+1,1))</f>
        <v>0</v>
      </c>
      <c r="K16" s="18" t="n">
        <f aca="false">SUMIFS(取引記録!$E$2:$E$601,取引記録!$C$2:$C$601,$B16,取引記録!$A$2:$A$601,"&gt;="&amp;DATE($B$2,9,1),取引記録!$A$2:$A$601,"&lt;"&amp;DATE($B$2,9+1,1))</f>
        <v>0</v>
      </c>
      <c r="L16" s="18" t="n">
        <f aca="false">SUMIFS(取引記録!$E$2:$E$601,取引記録!$C$2:$C$601,$B16,取引記録!$A$2:$A$601,"&gt;="&amp;DATE($B$2,10,1),取引記録!$A$2:$A$601,"&lt;"&amp;DATE($B$2,10+1,1))</f>
        <v>0</v>
      </c>
      <c r="M16" s="18" t="n">
        <f aca="false">SUMIFS(取引記録!$E$2:$E$601,取引記録!$C$2:$C$601,$B16,取引記録!$A$2:$A$601,"&gt;="&amp;DATE($B$2,11,1),取引記録!$A$2:$A$601,"&lt;"&amp;DATE($B$2,11+1,1))</f>
        <v>0</v>
      </c>
      <c r="N16" s="18" t="n">
        <f aca="false">SUMIFS(取引記録!$E$2:$E$601,取引記録!$C$2:$C$601,$B16,取引記録!$A$2:$A$601,"&gt;="&amp;DATE($B$2,12,1),取引記録!$A$2:$A$601,"&lt;"&amp;DATE($B$2,12+1,1))</f>
        <v>0</v>
      </c>
      <c r="O16" s="19" t="n">
        <f aca="false">SUM(C16:N16)</f>
        <v>0</v>
      </c>
    </row>
    <row r="17" customFormat="false" ht="15" hidden="false" customHeight="false" outlineLevel="0" collapsed="false">
      <c r="A17" s="17" t="s">
        <v>82</v>
      </c>
      <c r="B17" s="17" t="s">
        <v>83</v>
      </c>
      <c r="C17" s="18" t="n">
        <f aca="false">SUMIFS(取引記録!$E$2:$E$601,取引記録!$C$2:$C$601,$B17,取引記録!$A$2:$A$601,"&gt;="&amp;DATE($B$2,1,1),取引記録!$A$2:$A$601,"&lt;"&amp;DATE($B$2,1+1,1))</f>
        <v>0</v>
      </c>
      <c r="D17" s="18" t="n">
        <f aca="false">SUMIFS(取引記録!$E$2:$E$601,取引記録!$C$2:$C$601,$B17,取引記録!$A$2:$A$601,"&gt;="&amp;DATE($B$2,2,1),取引記録!$A$2:$A$601,"&lt;"&amp;DATE($B$2,2+1,1))</f>
        <v>0</v>
      </c>
      <c r="E17" s="18" t="n">
        <f aca="false">SUMIFS(取引記録!$E$2:$E$601,取引記録!$C$2:$C$601,$B17,取引記録!$A$2:$A$601,"&gt;="&amp;DATE($B$2,3,1),取引記録!$A$2:$A$601,"&lt;"&amp;DATE($B$2,3+1,1))</f>
        <v>0</v>
      </c>
      <c r="F17" s="18" t="n">
        <f aca="false">SUMIFS(取引記録!$E$2:$E$601,取引記録!$C$2:$C$601,$B17,取引記録!$A$2:$A$601,"&gt;="&amp;DATE($B$2,4,1),取引記録!$A$2:$A$601,"&lt;"&amp;DATE($B$2,4+1,1))</f>
        <v>0</v>
      </c>
      <c r="G17" s="18" t="n">
        <f aca="false">SUMIFS(取引記録!$E$2:$E$601,取引記録!$C$2:$C$601,$B17,取引記録!$A$2:$A$601,"&gt;="&amp;DATE($B$2,5,1),取引記録!$A$2:$A$601,"&lt;"&amp;DATE($B$2,5+1,1))</f>
        <v>0</v>
      </c>
      <c r="H17" s="18" t="n">
        <f aca="false">SUMIFS(取引記録!$E$2:$E$601,取引記録!$C$2:$C$601,$B17,取引記録!$A$2:$A$601,"&gt;="&amp;DATE($B$2,6,1),取引記録!$A$2:$A$601,"&lt;"&amp;DATE($B$2,6+1,1))</f>
        <v>0</v>
      </c>
      <c r="I17" s="18" t="n">
        <f aca="false">SUMIFS(取引記録!$E$2:$E$601,取引記録!$C$2:$C$601,$B17,取引記録!$A$2:$A$601,"&gt;="&amp;DATE($B$2,7,1),取引記録!$A$2:$A$601,"&lt;"&amp;DATE($B$2,7+1,1))</f>
        <v>0</v>
      </c>
      <c r="J17" s="18" t="n">
        <f aca="false">SUMIFS(取引記録!$E$2:$E$601,取引記録!$C$2:$C$601,$B17,取引記録!$A$2:$A$601,"&gt;="&amp;DATE($B$2,8,1),取引記録!$A$2:$A$601,"&lt;"&amp;DATE($B$2,8+1,1))</f>
        <v>0</v>
      </c>
      <c r="K17" s="18" t="n">
        <f aca="false">SUMIFS(取引記録!$E$2:$E$601,取引記録!$C$2:$C$601,$B17,取引記録!$A$2:$A$601,"&gt;="&amp;DATE($B$2,9,1),取引記録!$A$2:$A$601,"&lt;"&amp;DATE($B$2,9+1,1))</f>
        <v>0</v>
      </c>
      <c r="L17" s="18" t="n">
        <f aca="false">SUMIFS(取引記録!$E$2:$E$601,取引記録!$C$2:$C$601,$B17,取引記録!$A$2:$A$601,"&gt;="&amp;DATE($B$2,10,1),取引記録!$A$2:$A$601,"&lt;"&amp;DATE($B$2,10+1,1))</f>
        <v>0</v>
      </c>
      <c r="M17" s="18" t="n">
        <f aca="false">SUMIFS(取引記録!$E$2:$E$601,取引記録!$C$2:$C$601,$B17,取引記録!$A$2:$A$601,"&gt;="&amp;DATE($B$2,11,1),取引記録!$A$2:$A$601,"&lt;"&amp;DATE($B$2,11+1,1))</f>
        <v>0</v>
      </c>
      <c r="N17" s="18" t="n">
        <f aca="false">SUMIFS(取引記録!$E$2:$E$601,取引記録!$C$2:$C$601,$B17,取引記録!$A$2:$A$601,"&gt;="&amp;DATE($B$2,12,1),取引記録!$A$2:$A$601,"&lt;"&amp;DATE($B$2,12+1,1))</f>
        <v>0</v>
      </c>
      <c r="O17" s="19" t="n">
        <f aca="false">SUM(C17:N17)</f>
        <v>0</v>
      </c>
    </row>
    <row r="18" customFormat="false" ht="15" hidden="false" customHeight="false" outlineLevel="0" collapsed="false">
      <c r="A18" s="17" t="s">
        <v>84</v>
      </c>
      <c r="B18" s="17" t="s">
        <v>85</v>
      </c>
      <c r="C18" s="18" t="n">
        <f aca="false">SUMIFS(取引記録!$E$2:$E$601,取引記録!$C$2:$C$601,$B18,取引記録!$A$2:$A$601,"&gt;="&amp;DATE($B$2,1,1),取引記録!$A$2:$A$601,"&lt;"&amp;DATE($B$2,1+1,1))</f>
        <v>0</v>
      </c>
      <c r="D18" s="18" t="n">
        <f aca="false">SUMIFS(取引記録!$E$2:$E$601,取引記録!$C$2:$C$601,$B18,取引記録!$A$2:$A$601,"&gt;="&amp;DATE($B$2,2,1),取引記録!$A$2:$A$601,"&lt;"&amp;DATE($B$2,2+1,1))</f>
        <v>0</v>
      </c>
      <c r="E18" s="18" t="n">
        <f aca="false">SUMIFS(取引記録!$E$2:$E$601,取引記録!$C$2:$C$601,$B18,取引記録!$A$2:$A$601,"&gt;="&amp;DATE($B$2,3,1),取引記録!$A$2:$A$601,"&lt;"&amp;DATE($B$2,3+1,1))</f>
        <v>0</v>
      </c>
      <c r="F18" s="18" t="n">
        <f aca="false">SUMIFS(取引記録!$E$2:$E$601,取引記録!$C$2:$C$601,$B18,取引記録!$A$2:$A$601,"&gt;="&amp;DATE($B$2,4,1),取引記録!$A$2:$A$601,"&lt;"&amp;DATE($B$2,4+1,1))</f>
        <v>0</v>
      </c>
      <c r="G18" s="18" t="n">
        <f aca="false">SUMIFS(取引記録!$E$2:$E$601,取引記録!$C$2:$C$601,$B18,取引記録!$A$2:$A$601,"&gt;="&amp;DATE($B$2,5,1),取引記録!$A$2:$A$601,"&lt;"&amp;DATE($B$2,5+1,1))</f>
        <v>0</v>
      </c>
      <c r="H18" s="18" t="n">
        <f aca="false">SUMIFS(取引記録!$E$2:$E$601,取引記録!$C$2:$C$601,$B18,取引記録!$A$2:$A$601,"&gt;="&amp;DATE($B$2,6,1),取引記録!$A$2:$A$601,"&lt;"&amp;DATE($B$2,6+1,1))</f>
        <v>0</v>
      </c>
      <c r="I18" s="18" t="n">
        <f aca="false">SUMIFS(取引記録!$E$2:$E$601,取引記録!$C$2:$C$601,$B18,取引記録!$A$2:$A$601,"&gt;="&amp;DATE($B$2,7,1),取引記録!$A$2:$A$601,"&lt;"&amp;DATE($B$2,7+1,1))</f>
        <v>0</v>
      </c>
      <c r="J18" s="18" t="n">
        <f aca="false">SUMIFS(取引記録!$E$2:$E$601,取引記録!$C$2:$C$601,$B18,取引記録!$A$2:$A$601,"&gt;="&amp;DATE($B$2,8,1),取引記録!$A$2:$A$601,"&lt;"&amp;DATE($B$2,8+1,1))</f>
        <v>0</v>
      </c>
      <c r="K18" s="18" t="n">
        <f aca="false">SUMIFS(取引記録!$E$2:$E$601,取引記録!$C$2:$C$601,$B18,取引記録!$A$2:$A$601,"&gt;="&amp;DATE($B$2,9,1),取引記録!$A$2:$A$601,"&lt;"&amp;DATE($B$2,9+1,1))</f>
        <v>0</v>
      </c>
      <c r="L18" s="18" t="n">
        <f aca="false">SUMIFS(取引記録!$E$2:$E$601,取引記録!$C$2:$C$601,$B18,取引記録!$A$2:$A$601,"&gt;="&amp;DATE($B$2,10,1),取引記録!$A$2:$A$601,"&lt;"&amp;DATE($B$2,10+1,1))</f>
        <v>0</v>
      </c>
      <c r="M18" s="18" t="n">
        <f aca="false">SUMIFS(取引記録!$E$2:$E$601,取引記録!$C$2:$C$601,$B18,取引記録!$A$2:$A$601,"&gt;="&amp;DATE($B$2,11,1),取引記録!$A$2:$A$601,"&lt;"&amp;DATE($B$2,11+1,1))</f>
        <v>0</v>
      </c>
      <c r="N18" s="18" t="n">
        <f aca="false">SUMIFS(取引記録!$E$2:$E$601,取引記録!$C$2:$C$601,$B18,取引記録!$A$2:$A$601,"&gt;="&amp;DATE($B$2,12,1),取引記録!$A$2:$A$601,"&lt;"&amp;DATE($B$2,12+1,1))</f>
        <v>0</v>
      </c>
      <c r="O18" s="19" t="n">
        <f aca="false">SUM(C18:N18)</f>
        <v>0</v>
      </c>
    </row>
    <row r="19" customFormat="false" ht="15" hidden="false" customHeight="false" outlineLevel="0" collapsed="false">
      <c r="A19" s="17" t="s">
        <v>86</v>
      </c>
      <c r="B19" s="17" t="s">
        <v>87</v>
      </c>
      <c r="C19" s="18" t="n">
        <f aca="false">SUMIFS(取引記録!$E$2:$E$601,取引記録!$C$2:$C$601,$B19,取引記録!$A$2:$A$601,"&gt;="&amp;DATE($B$2,1,1),取引記録!$A$2:$A$601,"&lt;"&amp;DATE($B$2,1+1,1))</f>
        <v>0</v>
      </c>
      <c r="D19" s="18" t="n">
        <f aca="false">SUMIFS(取引記録!$E$2:$E$601,取引記録!$C$2:$C$601,$B19,取引記録!$A$2:$A$601,"&gt;="&amp;DATE($B$2,2,1),取引記録!$A$2:$A$601,"&lt;"&amp;DATE($B$2,2+1,1))</f>
        <v>0</v>
      </c>
      <c r="E19" s="18" t="n">
        <f aca="false">SUMIFS(取引記録!$E$2:$E$601,取引記録!$C$2:$C$601,$B19,取引記録!$A$2:$A$601,"&gt;="&amp;DATE($B$2,3,1),取引記録!$A$2:$A$601,"&lt;"&amp;DATE($B$2,3+1,1))</f>
        <v>0</v>
      </c>
      <c r="F19" s="18" t="n">
        <f aca="false">SUMIFS(取引記録!$E$2:$E$601,取引記録!$C$2:$C$601,$B19,取引記録!$A$2:$A$601,"&gt;="&amp;DATE($B$2,4,1),取引記録!$A$2:$A$601,"&lt;"&amp;DATE($B$2,4+1,1))</f>
        <v>0</v>
      </c>
      <c r="G19" s="18" t="n">
        <f aca="false">SUMIFS(取引記録!$E$2:$E$601,取引記録!$C$2:$C$601,$B19,取引記録!$A$2:$A$601,"&gt;="&amp;DATE($B$2,5,1),取引記録!$A$2:$A$601,"&lt;"&amp;DATE($B$2,5+1,1))</f>
        <v>0</v>
      </c>
      <c r="H19" s="18" t="n">
        <f aca="false">SUMIFS(取引記録!$E$2:$E$601,取引記録!$C$2:$C$601,$B19,取引記録!$A$2:$A$601,"&gt;="&amp;DATE($B$2,6,1),取引記録!$A$2:$A$601,"&lt;"&amp;DATE($B$2,6+1,1))</f>
        <v>0</v>
      </c>
      <c r="I19" s="18" t="n">
        <f aca="false">SUMIFS(取引記録!$E$2:$E$601,取引記録!$C$2:$C$601,$B19,取引記録!$A$2:$A$601,"&gt;="&amp;DATE($B$2,7,1),取引記録!$A$2:$A$601,"&lt;"&amp;DATE($B$2,7+1,1))</f>
        <v>0</v>
      </c>
      <c r="J19" s="18" t="n">
        <f aca="false">SUMIFS(取引記録!$E$2:$E$601,取引記録!$C$2:$C$601,$B19,取引記録!$A$2:$A$601,"&gt;="&amp;DATE($B$2,8,1),取引記録!$A$2:$A$601,"&lt;"&amp;DATE($B$2,8+1,1))</f>
        <v>0</v>
      </c>
      <c r="K19" s="18" t="n">
        <f aca="false">SUMIFS(取引記録!$E$2:$E$601,取引記録!$C$2:$C$601,$B19,取引記録!$A$2:$A$601,"&gt;="&amp;DATE($B$2,9,1),取引記録!$A$2:$A$601,"&lt;"&amp;DATE($B$2,9+1,1))</f>
        <v>0</v>
      </c>
      <c r="L19" s="18" t="n">
        <f aca="false">SUMIFS(取引記録!$E$2:$E$601,取引記録!$C$2:$C$601,$B19,取引記録!$A$2:$A$601,"&gt;="&amp;DATE($B$2,10,1),取引記録!$A$2:$A$601,"&lt;"&amp;DATE($B$2,10+1,1))</f>
        <v>0</v>
      </c>
      <c r="M19" s="18" t="n">
        <f aca="false">SUMIFS(取引記録!$E$2:$E$601,取引記録!$C$2:$C$601,$B19,取引記録!$A$2:$A$601,"&gt;="&amp;DATE($B$2,11,1),取引記録!$A$2:$A$601,"&lt;"&amp;DATE($B$2,11+1,1))</f>
        <v>0</v>
      </c>
      <c r="N19" s="18" t="n">
        <f aca="false">SUMIFS(取引記録!$E$2:$E$601,取引記録!$C$2:$C$601,$B19,取引記録!$A$2:$A$601,"&gt;="&amp;DATE($B$2,12,1),取引記録!$A$2:$A$601,"&lt;"&amp;DATE($B$2,12+1,1))</f>
        <v>0</v>
      </c>
      <c r="O19" s="19" t="n">
        <f aca="false">SUM(C19:N19)</f>
        <v>0</v>
      </c>
    </row>
    <row r="20" customFormat="false" ht="15" hidden="false" customHeight="false" outlineLevel="0" collapsed="false">
      <c r="A20" s="17" t="s">
        <v>88</v>
      </c>
      <c r="B20" s="17" t="s">
        <v>89</v>
      </c>
      <c r="C20" s="18" t="n">
        <f aca="false">SUMIFS(取引記録!$E$2:$E$601,取引記録!$C$2:$C$601,$B20,取引記録!$A$2:$A$601,"&gt;="&amp;DATE($B$2,1,1),取引記録!$A$2:$A$601,"&lt;"&amp;DATE($B$2,1+1,1))</f>
        <v>0</v>
      </c>
      <c r="D20" s="18" t="n">
        <f aca="false">SUMIFS(取引記録!$E$2:$E$601,取引記録!$C$2:$C$601,$B20,取引記録!$A$2:$A$601,"&gt;="&amp;DATE($B$2,2,1),取引記録!$A$2:$A$601,"&lt;"&amp;DATE($B$2,2+1,1))</f>
        <v>0</v>
      </c>
      <c r="E20" s="18" t="n">
        <f aca="false">SUMIFS(取引記録!$E$2:$E$601,取引記録!$C$2:$C$601,$B20,取引記録!$A$2:$A$601,"&gt;="&amp;DATE($B$2,3,1),取引記録!$A$2:$A$601,"&lt;"&amp;DATE($B$2,3+1,1))</f>
        <v>0</v>
      </c>
      <c r="F20" s="18" t="n">
        <f aca="false">SUMIFS(取引記録!$E$2:$E$601,取引記録!$C$2:$C$601,$B20,取引記録!$A$2:$A$601,"&gt;="&amp;DATE($B$2,4,1),取引記録!$A$2:$A$601,"&lt;"&amp;DATE($B$2,4+1,1))</f>
        <v>0</v>
      </c>
      <c r="G20" s="18" t="n">
        <f aca="false">SUMIFS(取引記録!$E$2:$E$601,取引記録!$C$2:$C$601,$B20,取引記録!$A$2:$A$601,"&gt;="&amp;DATE($B$2,5,1),取引記録!$A$2:$A$601,"&lt;"&amp;DATE($B$2,5+1,1))</f>
        <v>0</v>
      </c>
      <c r="H20" s="18" t="n">
        <f aca="false">SUMIFS(取引記録!$E$2:$E$601,取引記録!$C$2:$C$601,$B20,取引記録!$A$2:$A$601,"&gt;="&amp;DATE($B$2,6,1),取引記録!$A$2:$A$601,"&lt;"&amp;DATE($B$2,6+1,1))</f>
        <v>0</v>
      </c>
      <c r="I20" s="18" t="n">
        <f aca="false">SUMIFS(取引記録!$E$2:$E$601,取引記録!$C$2:$C$601,$B20,取引記録!$A$2:$A$601,"&gt;="&amp;DATE($B$2,7,1),取引記録!$A$2:$A$601,"&lt;"&amp;DATE($B$2,7+1,1))</f>
        <v>0</v>
      </c>
      <c r="J20" s="18" t="n">
        <f aca="false">SUMIFS(取引記録!$E$2:$E$601,取引記録!$C$2:$C$601,$B20,取引記録!$A$2:$A$601,"&gt;="&amp;DATE($B$2,8,1),取引記録!$A$2:$A$601,"&lt;"&amp;DATE($B$2,8+1,1))</f>
        <v>0</v>
      </c>
      <c r="K20" s="18" t="n">
        <f aca="false">SUMIFS(取引記録!$E$2:$E$601,取引記録!$C$2:$C$601,$B20,取引記録!$A$2:$A$601,"&gt;="&amp;DATE($B$2,9,1),取引記録!$A$2:$A$601,"&lt;"&amp;DATE($B$2,9+1,1))</f>
        <v>0</v>
      </c>
      <c r="L20" s="18" t="n">
        <f aca="false">SUMIFS(取引記録!$E$2:$E$601,取引記録!$C$2:$C$601,$B20,取引記録!$A$2:$A$601,"&gt;="&amp;DATE($B$2,10,1),取引記録!$A$2:$A$601,"&lt;"&amp;DATE($B$2,10+1,1))</f>
        <v>0</v>
      </c>
      <c r="M20" s="18" t="n">
        <f aca="false">SUMIFS(取引記録!$E$2:$E$601,取引記録!$C$2:$C$601,$B20,取引記録!$A$2:$A$601,"&gt;="&amp;DATE($B$2,11,1),取引記録!$A$2:$A$601,"&lt;"&amp;DATE($B$2,11+1,1))</f>
        <v>0</v>
      </c>
      <c r="N20" s="18" t="n">
        <f aca="false">SUMIFS(取引記録!$E$2:$E$601,取引記録!$C$2:$C$601,$B20,取引記録!$A$2:$A$601,"&gt;="&amp;DATE($B$2,12,1),取引記録!$A$2:$A$601,"&lt;"&amp;DATE($B$2,12+1,1))</f>
        <v>0</v>
      </c>
      <c r="O20" s="19" t="n">
        <f aca="false">SUM(C20:N20)</f>
        <v>0</v>
      </c>
    </row>
    <row r="21" customFormat="false" ht="15" hidden="false" customHeight="false" outlineLevel="0" collapsed="false">
      <c r="A21" s="17" t="s">
        <v>90</v>
      </c>
      <c r="B21" s="17" t="s">
        <v>91</v>
      </c>
      <c r="C21" s="18" t="n">
        <f aca="false">SUMIFS(取引記録!$E$2:$E$601,取引記録!$C$2:$C$601,$B21,取引記録!$A$2:$A$601,"&gt;="&amp;DATE($B$2,1,1),取引記録!$A$2:$A$601,"&lt;"&amp;DATE($B$2,1+1,1))</f>
        <v>0</v>
      </c>
      <c r="D21" s="18" t="n">
        <f aca="false">SUMIFS(取引記録!$E$2:$E$601,取引記録!$C$2:$C$601,$B21,取引記録!$A$2:$A$601,"&gt;="&amp;DATE($B$2,2,1),取引記録!$A$2:$A$601,"&lt;"&amp;DATE($B$2,2+1,1))</f>
        <v>0</v>
      </c>
      <c r="E21" s="18" t="n">
        <f aca="false">SUMIFS(取引記録!$E$2:$E$601,取引記録!$C$2:$C$601,$B21,取引記録!$A$2:$A$601,"&gt;="&amp;DATE($B$2,3,1),取引記録!$A$2:$A$601,"&lt;"&amp;DATE($B$2,3+1,1))</f>
        <v>0</v>
      </c>
      <c r="F21" s="18" t="n">
        <f aca="false">SUMIFS(取引記録!$E$2:$E$601,取引記録!$C$2:$C$601,$B21,取引記録!$A$2:$A$601,"&gt;="&amp;DATE($B$2,4,1),取引記録!$A$2:$A$601,"&lt;"&amp;DATE($B$2,4+1,1))</f>
        <v>0</v>
      </c>
      <c r="G21" s="18" t="n">
        <f aca="false">SUMIFS(取引記録!$E$2:$E$601,取引記録!$C$2:$C$601,$B21,取引記録!$A$2:$A$601,"&gt;="&amp;DATE($B$2,5,1),取引記録!$A$2:$A$601,"&lt;"&amp;DATE($B$2,5+1,1))</f>
        <v>0</v>
      </c>
      <c r="H21" s="18" t="n">
        <f aca="false">SUMIFS(取引記録!$E$2:$E$601,取引記録!$C$2:$C$601,$B21,取引記録!$A$2:$A$601,"&gt;="&amp;DATE($B$2,6,1),取引記録!$A$2:$A$601,"&lt;"&amp;DATE($B$2,6+1,1))</f>
        <v>0</v>
      </c>
      <c r="I21" s="18" t="n">
        <f aca="false">SUMIFS(取引記録!$E$2:$E$601,取引記録!$C$2:$C$601,$B21,取引記録!$A$2:$A$601,"&gt;="&amp;DATE($B$2,7,1),取引記録!$A$2:$A$601,"&lt;"&amp;DATE($B$2,7+1,1))</f>
        <v>0</v>
      </c>
      <c r="J21" s="18" t="n">
        <f aca="false">SUMIFS(取引記録!$E$2:$E$601,取引記録!$C$2:$C$601,$B21,取引記録!$A$2:$A$601,"&gt;="&amp;DATE($B$2,8,1),取引記録!$A$2:$A$601,"&lt;"&amp;DATE($B$2,8+1,1))</f>
        <v>0</v>
      </c>
      <c r="K21" s="18" t="n">
        <f aca="false">SUMIFS(取引記録!$E$2:$E$601,取引記録!$C$2:$C$601,$B21,取引記録!$A$2:$A$601,"&gt;="&amp;DATE($B$2,9,1),取引記録!$A$2:$A$601,"&lt;"&amp;DATE($B$2,9+1,1))</f>
        <v>0</v>
      </c>
      <c r="L21" s="18" t="n">
        <f aca="false">SUMIFS(取引記録!$E$2:$E$601,取引記録!$C$2:$C$601,$B21,取引記録!$A$2:$A$601,"&gt;="&amp;DATE($B$2,10,1),取引記録!$A$2:$A$601,"&lt;"&amp;DATE($B$2,10+1,1))</f>
        <v>0</v>
      </c>
      <c r="M21" s="18" t="n">
        <f aca="false">SUMIFS(取引記録!$E$2:$E$601,取引記録!$C$2:$C$601,$B21,取引記録!$A$2:$A$601,"&gt;="&amp;DATE($B$2,11,1),取引記録!$A$2:$A$601,"&lt;"&amp;DATE($B$2,11+1,1))</f>
        <v>0</v>
      </c>
      <c r="N21" s="18" t="n">
        <f aca="false">SUMIFS(取引記録!$E$2:$E$601,取引記録!$C$2:$C$601,$B21,取引記録!$A$2:$A$601,"&gt;="&amp;DATE($B$2,12,1),取引記録!$A$2:$A$601,"&lt;"&amp;DATE($B$2,12+1,1))</f>
        <v>0</v>
      </c>
      <c r="O21" s="19" t="n">
        <f aca="false">SUM(C21:N21)</f>
        <v>0</v>
      </c>
    </row>
    <row r="22" customFormat="false" ht="15" hidden="false" customHeight="false" outlineLevel="0" collapsed="false">
      <c r="A22" s="17" t="s">
        <v>92</v>
      </c>
      <c r="B22" s="17" t="s">
        <v>93</v>
      </c>
      <c r="C22" s="18" t="n">
        <f aca="false">SUMIFS(取引記録!$E$2:$E$601,取引記録!$C$2:$C$601,$B22,取引記録!$A$2:$A$601,"&gt;="&amp;DATE($B$2,1,1),取引記録!$A$2:$A$601,"&lt;"&amp;DATE($B$2,1+1,1))</f>
        <v>0</v>
      </c>
      <c r="D22" s="18" t="n">
        <f aca="false">SUMIFS(取引記録!$E$2:$E$601,取引記録!$C$2:$C$601,$B22,取引記録!$A$2:$A$601,"&gt;="&amp;DATE($B$2,2,1),取引記録!$A$2:$A$601,"&lt;"&amp;DATE($B$2,2+1,1))</f>
        <v>0</v>
      </c>
      <c r="E22" s="18" t="n">
        <f aca="false">SUMIFS(取引記録!$E$2:$E$601,取引記録!$C$2:$C$601,$B22,取引記録!$A$2:$A$601,"&gt;="&amp;DATE($B$2,3,1),取引記録!$A$2:$A$601,"&lt;"&amp;DATE($B$2,3+1,1))</f>
        <v>0</v>
      </c>
      <c r="F22" s="18" t="n">
        <f aca="false">SUMIFS(取引記録!$E$2:$E$601,取引記録!$C$2:$C$601,$B22,取引記録!$A$2:$A$601,"&gt;="&amp;DATE($B$2,4,1),取引記録!$A$2:$A$601,"&lt;"&amp;DATE($B$2,4+1,1))</f>
        <v>0</v>
      </c>
      <c r="G22" s="18" t="n">
        <f aca="false">SUMIFS(取引記録!$E$2:$E$601,取引記録!$C$2:$C$601,$B22,取引記録!$A$2:$A$601,"&gt;="&amp;DATE($B$2,5,1),取引記録!$A$2:$A$601,"&lt;"&amp;DATE($B$2,5+1,1))</f>
        <v>0</v>
      </c>
      <c r="H22" s="18" t="n">
        <f aca="false">SUMIFS(取引記録!$E$2:$E$601,取引記録!$C$2:$C$601,$B22,取引記録!$A$2:$A$601,"&gt;="&amp;DATE($B$2,6,1),取引記録!$A$2:$A$601,"&lt;"&amp;DATE($B$2,6+1,1))</f>
        <v>0</v>
      </c>
      <c r="I22" s="18" t="n">
        <f aca="false">SUMIFS(取引記録!$E$2:$E$601,取引記録!$C$2:$C$601,$B22,取引記録!$A$2:$A$601,"&gt;="&amp;DATE($B$2,7,1),取引記録!$A$2:$A$601,"&lt;"&amp;DATE($B$2,7+1,1))</f>
        <v>0</v>
      </c>
      <c r="J22" s="18" t="n">
        <f aca="false">SUMIFS(取引記録!$E$2:$E$601,取引記録!$C$2:$C$601,$B22,取引記録!$A$2:$A$601,"&gt;="&amp;DATE($B$2,8,1),取引記録!$A$2:$A$601,"&lt;"&amp;DATE($B$2,8+1,1))</f>
        <v>0</v>
      </c>
      <c r="K22" s="18" t="n">
        <f aca="false">SUMIFS(取引記録!$E$2:$E$601,取引記録!$C$2:$C$601,$B22,取引記録!$A$2:$A$601,"&gt;="&amp;DATE($B$2,9,1),取引記録!$A$2:$A$601,"&lt;"&amp;DATE($B$2,9+1,1))</f>
        <v>0</v>
      </c>
      <c r="L22" s="18" t="n">
        <f aca="false">SUMIFS(取引記録!$E$2:$E$601,取引記録!$C$2:$C$601,$B22,取引記録!$A$2:$A$601,"&gt;="&amp;DATE($B$2,10,1),取引記録!$A$2:$A$601,"&lt;"&amp;DATE($B$2,10+1,1))</f>
        <v>0</v>
      </c>
      <c r="M22" s="18" t="n">
        <f aca="false">SUMIFS(取引記録!$E$2:$E$601,取引記録!$C$2:$C$601,$B22,取引記録!$A$2:$A$601,"&gt;="&amp;DATE($B$2,11,1),取引記録!$A$2:$A$601,"&lt;"&amp;DATE($B$2,11+1,1))</f>
        <v>0</v>
      </c>
      <c r="N22" s="18" t="n">
        <f aca="false">SUMIFS(取引記録!$E$2:$E$601,取引記録!$C$2:$C$601,$B22,取引記録!$A$2:$A$601,"&gt;="&amp;DATE($B$2,12,1),取引記録!$A$2:$A$601,"&lt;"&amp;DATE($B$2,12+1,1))</f>
        <v>0</v>
      </c>
      <c r="O22" s="19" t="n">
        <f aca="false">SUM(C22:N22)</f>
        <v>0</v>
      </c>
    </row>
    <row r="23" customFormat="false" ht="15" hidden="false" customHeight="false" outlineLevel="0" collapsed="false">
      <c r="A23" s="17" t="s">
        <v>94</v>
      </c>
      <c r="B23" s="17" t="s">
        <v>95</v>
      </c>
      <c r="C23" s="18" t="n">
        <f aca="false">SUMIFS(取引記録!$E$2:$E$601,取引記録!$C$2:$C$601,$B23,取引記録!$A$2:$A$601,"&gt;="&amp;DATE($B$2,1,1),取引記録!$A$2:$A$601,"&lt;"&amp;DATE($B$2,1+1,1))</f>
        <v>0</v>
      </c>
      <c r="D23" s="18" t="n">
        <f aca="false">SUMIFS(取引記録!$E$2:$E$601,取引記録!$C$2:$C$601,$B23,取引記録!$A$2:$A$601,"&gt;="&amp;DATE($B$2,2,1),取引記録!$A$2:$A$601,"&lt;"&amp;DATE($B$2,2+1,1))</f>
        <v>0</v>
      </c>
      <c r="E23" s="18" t="n">
        <f aca="false">SUMIFS(取引記録!$E$2:$E$601,取引記録!$C$2:$C$601,$B23,取引記録!$A$2:$A$601,"&gt;="&amp;DATE($B$2,3,1),取引記録!$A$2:$A$601,"&lt;"&amp;DATE($B$2,3+1,1))</f>
        <v>0</v>
      </c>
      <c r="F23" s="18" t="n">
        <f aca="false">SUMIFS(取引記録!$E$2:$E$601,取引記録!$C$2:$C$601,$B23,取引記録!$A$2:$A$601,"&gt;="&amp;DATE($B$2,4,1),取引記録!$A$2:$A$601,"&lt;"&amp;DATE($B$2,4+1,1))</f>
        <v>0</v>
      </c>
      <c r="G23" s="18" t="n">
        <f aca="false">SUMIFS(取引記録!$E$2:$E$601,取引記録!$C$2:$C$601,$B23,取引記録!$A$2:$A$601,"&gt;="&amp;DATE($B$2,5,1),取引記録!$A$2:$A$601,"&lt;"&amp;DATE($B$2,5+1,1))</f>
        <v>0</v>
      </c>
      <c r="H23" s="18" t="n">
        <f aca="false">SUMIFS(取引記録!$E$2:$E$601,取引記録!$C$2:$C$601,$B23,取引記録!$A$2:$A$601,"&gt;="&amp;DATE($B$2,6,1),取引記録!$A$2:$A$601,"&lt;"&amp;DATE($B$2,6+1,1))</f>
        <v>0</v>
      </c>
      <c r="I23" s="18" t="n">
        <f aca="false">SUMIFS(取引記録!$E$2:$E$601,取引記録!$C$2:$C$601,$B23,取引記録!$A$2:$A$601,"&gt;="&amp;DATE($B$2,7,1),取引記録!$A$2:$A$601,"&lt;"&amp;DATE($B$2,7+1,1))</f>
        <v>0</v>
      </c>
      <c r="J23" s="18" t="n">
        <f aca="false">SUMIFS(取引記録!$E$2:$E$601,取引記録!$C$2:$C$601,$B23,取引記録!$A$2:$A$601,"&gt;="&amp;DATE($B$2,8,1),取引記録!$A$2:$A$601,"&lt;"&amp;DATE($B$2,8+1,1))</f>
        <v>0</v>
      </c>
      <c r="K23" s="18" t="n">
        <f aca="false">SUMIFS(取引記録!$E$2:$E$601,取引記録!$C$2:$C$601,$B23,取引記録!$A$2:$A$601,"&gt;="&amp;DATE($B$2,9,1),取引記録!$A$2:$A$601,"&lt;"&amp;DATE($B$2,9+1,1))</f>
        <v>0</v>
      </c>
      <c r="L23" s="18" t="n">
        <f aca="false">SUMIFS(取引記録!$E$2:$E$601,取引記録!$C$2:$C$601,$B23,取引記録!$A$2:$A$601,"&gt;="&amp;DATE($B$2,10,1),取引記録!$A$2:$A$601,"&lt;"&amp;DATE($B$2,10+1,1))</f>
        <v>0</v>
      </c>
      <c r="M23" s="18" t="n">
        <f aca="false">SUMIFS(取引記録!$E$2:$E$601,取引記録!$C$2:$C$601,$B23,取引記録!$A$2:$A$601,"&gt;="&amp;DATE($B$2,11,1),取引記録!$A$2:$A$601,"&lt;"&amp;DATE($B$2,11+1,1))</f>
        <v>0</v>
      </c>
      <c r="N23" s="18" t="n">
        <f aca="false">SUMIFS(取引記録!$E$2:$E$601,取引記録!$C$2:$C$601,$B23,取引記録!$A$2:$A$601,"&gt;="&amp;DATE($B$2,12,1),取引記録!$A$2:$A$601,"&lt;"&amp;DATE($B$2,12+1,1))</f>
        <v>0</v>
      </c>
      <c r="O23" s="19" t="n">
        <f aca="false">SUM(C23:N23)</f>
        <v>0</v>
      </c>
    </row>
    <row r="24" customFormat="false" ht="15" hidden="false" customHeight="false" outlineLevel="0" collapsed="false">
      <c r="A24" s="17" t="s">
        <v>96</v>
      </c>
      <c r="B24" s="17" t="s">
        <v>97</v>
      </c>
      <c r="C24" s="18" t="n">
        <f aca="false">SUMIFS(取引記録!$E$2:$E$601,取引記録!$C$2:$C$601,$B24,取引記録!$A$2:$A$601,"&gt;="&amp;DATE($B$2,1,1),取引記録!$A$2:$A$601,"&lt;"&amp;DATE($B$2,1+1,1))</f>
        <v>0</v>
      </c>
      <c r="D24" s="18" t="n">
        <f aca="false">SUMIFS(取引記録!$E$2:$E$601,取引記録!$C$2:$C$601,$B24,取引記録!$A$2:$A$601,"&gt;="&amp;DATE($B$2,2,1),取引記録!$A$2:$A$601,"&lt;"&amp;DATE($B$2,2+1,1))</f>
        <v>0</v>
      </c>
      <c r="E24" s="18" t="n">
        <f aca="false">SUMIFS(取引記録!$E$2:$E$601,取引記録!$C$2:$C$601,$B24,取引記録!$A$2:$A$601,"&gt;="&amp;DATE($B$2,3,1),取引記録!$A$2:$A$601,"&lt;"&amp;DATE($B$2,3+1,1))</f>
        <v>0</v>
      </c>
      <c r="F24" s="18" t="n">
        <f aca="false">SUMIFS(取引記録!$E$2:$E$601,取引記録!$C$2:$C$601,$B24,取引記録!$A$2:$A$601,"&gt;="&amp;DATE($B$2,4,1),取引記録!$A$2:$A$601,"&lt;"&amp;DATE($B$2,4+1,1))</f>
        <v>0</v>
      </c>
      <c r="G24" s="18" t="n">
        <f aca="false">SUMIFS(取引記録!$E$2:$E$601,取引記録!$C$2:$C$601,$B24,取引記録!$A$2:$A$601,"&gt;="&amp;DATE($B$2,5,1),取引記録!$A$2:$A$601,"&lt;"&amp;DATE($B$2,5+1,1))</f>
        <v>0</v>
      </c>
      <c r="H24" s="18" t="n">
        <f aca="false">SUMIFS(取引記録!$E$2:$E$601,取引記録!$C$2:$C$601,$B24,取引記録!$A$2:$A$601,"&gt;="&amp;DATE($B$2,6,1),取引記録!$A$2:$A$601,"&lt;"&amp;DATE($B$2,6+1,1))</f>
        <v>0</v>
      </c>
      <c r="I24" s="18" t="n">
        <f aca="false">SUMIFS(取引記録!$E$2:$E$601,取引記録!$C$2:$C$601,$B24,取引記録!$A$2:$A$601,"&gt;="&amp;DATE($B$2,7,1),取引記録!$A$2:$A$601,"&lt;"&amp;DATE($B$2,7+1,1))</f>
        <v>0</v>
      </c>
      <c r="J24" s="18" t="n">
        <f aca="false">SUMIFS(取引記録!$E$2:$E$601,取引記録!$C$2:$C$601,$B24,取引記録!$A$2:$A$601,"&gt;="&amp;DATE($B$2,8,1),取引記録!$A$2:$A$601,"&lt;"&amp;DATE($B$2,8+1,1))</f>
        <v>0</v>
      </c>
      <c r="K24" s="18" t="n">
        <f aca="false">SUMIFS(取引記録!$E$2:$E$601,取引記録!$C$2:$C$601,$B24,取引記録!$A$2:$A$601,"&gt;="&amp;DATE($B$2,9,1),取引記録!$A$2:$A$601,"&lt;"&amp;DATE($B$2,9+1,1))</f>
        <v>0</v>
      </c>
      <c r="L24" s="18" t="n">
        <f aca="false">SUMIFS(取引記録!$E$2:$E$601,取引記録!$C$2:$C$601,$B24,取引記録!$A$2:$A$601,"&gt;="&amp;DATE($B$2,10,1),取引記録!$A$2:$A$601,"&lt;"&amp;DATE($B$2,10+1,1))</f>
        <v>0</v>
      </c>
      <c r="M24" s="18" t="n">
        <f aca="false">SUMIFS(取引記録!$E$2:$E$601,取引記録!$C$2:$C$601,$B24,取引記録!$A$2:$A$601,"&gt;="&amp;DATE($B$2,11,1),取引記録!$A$2:$A$601,"&lt;"&amp;DATE($B$2,11+1,1))</f>
        <v>0</v>
      </c>
      <c r="N24" s="18" t="n">
        <f aca="false">SUMIFS(取引記録!$E$2:$E$601,取引記録!$C$2:$C$601,$B24,取引記録!$A$2:$A$601,"&gt;="&amp;DATE($B$2,12,1),取引記録!$A$2:$A$601,"&lt;"&amp;DATE($B$2,12+1,1))</f>
        <v>0</v>
      </c>
      <c r="O24" s="19" t="n">
        <f aca="false">SUM(C24:N24)</f>
        <v>0</v>
      </c>
    </row>
    <row r="25" customFormat="false" ht="15" hidden="false" customHeight="false" outlineLevel="0" collapsed="false">
      <c r="A25" s="17" t="s">
        <v>98</v>
      </c>
      <c r="B25" s="17" t="s">
        <v>99</v>
      </c>
      <c r="C25" s="18" t="n">
        <f aca="false">SUMIFS(取引記録!$E$2:$E$601,取引記録!$C$2:$C$601,$B25,取引記録!$A$2:$A$601,"&gt;="&amp;DATE($B$2,1,1),取引記録!$A$2:$A$601,"&lt;"&amp;DATE($B$2,1+1,1))</f>
        <v>0</v>
      </c>
      <c r="D25" s="18" t="n">
        <f aca="false">SUMIFS(取引記録!$E$2:$E$601,取引記録!$C$2:$C$601,$B25,取引記録!$A$2:$A$601,"&gt;="&amp;DATE($B$2,2,1),取引記録!$A$2:$A$601,"&lt;"&amp;DATE($B$2,2+1,1))</f>
        <v>0</v>
      </c>
      <c r="E25" s="18" t="n">
        <f aca="false">SUMIFS(取引記録!$E$2:$E$601,取引記録!$C$2:$C$601,$B25,取引記録!$A$2:$A$601,"&gt;="&amp;DATE($B$2,3,1),取引記録!$A$2:$A$601,"&lt;"&amp;DATE($B$2,3+1,1))</f>
        <v>0</v>
      </c>
      <c r="F25" s="18" t="n">
        <f aca="false">SUMIFS(取引記録!$E$2:$E$601,取引記録!$C$2:$C$601,$B25,取引記録!$A$2:$A$601,"&gt;="&amp;DATE($B$2,4,1),取引記録!$A$2:$A$601,"&lt;"&amp;DATE($B$2,4+1,1))</f>
        <v>0</v>
      </c>
      <c r="G25" s="18" t="n">
        <f aca="false">SUMIFS(取引記録!$E$2:$E$601,取引記録!$C$2:$C$601,$B25,取引記録!$A$2:$A$601,"&gt;="&amp;DATE($B$2,5,1),取引記録!$A$2:$A$601,"&lt;"&amp;DATE($B$2,5+1,1))</f>
        <v>0</v>
      </c>
      <c r="H25" s="18" t="n">
        <f aca="false">SUMIFS(取引記録!$E$2:$E$601,取引記録!$C$2:$C$601,$B25,取引記録!$A$2:$A$601,"&gt;="&amp;DATE($B$2,6,1),取引記録!$A$2:$A$601,"&lt;"&amp;DATE($B$2,6+1,1))</f>
        <v>0</v>
      </c>
      <c r="I25" s="18" t="n">
        <f aca="false">SUMIFS(取引記録!$E$2:$E$601,取引記録!$C$2:$C$601,$B25,取引記録!$A$2:$A$601,"&gt;="&amp;DATE($B$2,7,1),取引記録!$A$2:$A$601,"&lt;"&amp;DATE($B$2,7+1,1))</f>
        <v>0</v>
      </c>
      <c r="J25" s="18" t="n">
        <f aca="false">SUMIFS(取引記録!$E$2:$E$601,取引記録!$C$2:$C$601,$B25,取引記録!$A$2:$A$601,"&gt;="&amp;DATE($B$2,8,1),取引記録!$A$2:$A$601,"&lt;"&amp;DATE($B$2,8+1,1))</f>
        <v>0</v>
      </c>
      <c r="K25" s="18" t="n">
        <f aca="false">SUMIFS(取引記録!$E$2:$E$601,取引記録!$C$2:$C$601,$B25,取引記録!$A$2:$A$601,"&gt;="&amp;DATE($B$2,9,1),取引記録!$A$2:$A$601,"&lt;"&amp;DATE($B$2,9+1,1))</f>
        <v>0</v>
      </c>
      <c r="L25" s="18" t="n">
        <f aca="false">SUMIFS(取引記録!$E$2:$E$601,取引記録!$C$2:$C$601,$B25,取引記録!$A$2:$A$601,"&gt;="&amp;DATE($B$2,10,1),取引記録!$A$2:$A$601,"&lt;"&amp;DATE($B$2,10+1,1))</f>
        <v>0</v>
      </c>
      <c r="M25" s="18" t="n">
        <f aca="false">SUMIFS(取引記録!$E$2:$E$601,取引記録!$C$2:$C$601,$B25,取引記録!$A$2:$A$601,"&gt;="&amp;DATE($B$2,11,1),取引記録!$A$2:$A$601,"&lt;"&amp;DATE($B$2,11+1,1))</f>
        <v>0</v>
      </c>
      <c r="N25" s="18" t="n">
        <f aca="false">SUMIFS(取引記録!$E$2:$E$601,取引記録!$C$2:$C$601,$B25,取引記録!$A$2:$A$601,"&gt;="&amp;DATE($B$2,12,1),取引記録!$A$2:$A$601,"&lt;"&amp;DATE($B$2,12+1,1))</f>
        <v>0</v>
      </c>
      <c r="O25" s="19" t="n">
        <f aca="false">SUM(C25:N25)</f>
        <v>0</v>
      </c>
    </row>
    <row r="26" customFormat="false" ht="17.15" hidden="false" customHeight="false" outlineLevel="0" collapsed="false">
      <c r="A26" s="17" t="s">
        <v>100</v>
      </c>
      <c r="B26" s="17" t="s">
        <v>101</v>
      </c>
      <c r="C26" s="18" t="n">
        <f aca="false">SUMIFS(取引記録!$E$2:$E$601,取引記録!$C$2:$C$601,$B26,取引記録!$A$2:$A$601,"&gt;="&amp;DATE($B$2,1,1),取引記録!$A$2:$A$601,"&lt;"&amp;DATE($B$2,1+1,1))</f>
        <v>0</v>
      </c>
      <c r="D26" s="18" t="n">
        <f aca="false">SUMIFS(取引記録!$E$2:$E$601,取引記録!$C$2:$C$601,$B26,取引記録!$A$2:$A$601,"&gt;="&amp;DATE($B$2,2,1),取引記録!$A$2:$A$601,"&lt;"&amp;DATE($B$2,2+1,1))</f>
        <v>0</v>
      </c>
      <c r="E26" s="18" t="n">
        <f aca="false">SUMIFS(取引記録!$E$2:$E$601,取引記録!$C$2:$C$601,$B26,取引記録!$A$2:$A$601,"&gt;="&amp;DATE($B$2,3,1),取引記録!$A$2:$A$601,"&lt;"&amp;DATE($B$2,3+1,1))</f>
        <v>0</v>
      </c>
      <c r="F26" s="18" t="n">
        <f aca="false">SUMIFS(取引記録!$E$2:$E$601,取引記録!$C$2:$C$601,$B26,取引記録!$A$2:$A$601,"&gt;="&amp;DATE($B$2,4,1),取引記録!$A$2:$A$601,"&lt;"&amp;DATE($B$2,4+1,1))</f>
        <v>0</v>
      </c>
      <c r="G26" s="18" t="n">
        <f aca="false">SUMIFS(取引記録!$E$2:$E$601,取引記録!$C$2:$C$601,$B26,取引記録!$A$2:$A$601,"&gt;="&amp;DATE($B$2,5,1),取引記録!$A$2:$A$601,"&lt;"&amp;DATE($B$2,5+1,1))</f>
        <v>0</v>
      </c>
      <c r="H26" s="18" t="n">
        <f aca="false">SUMIFS(取引記録!$E$2:$E$601,取引記録!$C$2:$C$601,$B26,取引記録!$A$2:$A$601,"&gt;="&amp;DATE($B$2,6,1),取引記録!$A$2:$A$601,"&lt;"&amp;DATE($B$2,6+1,1))</f>
        <v>0</v>
      </c>
      <c r="I26" s="18" t="n">
        <f aca="false">SUMIFS(取引記録!$E$2:$E$601,取引記録!$C$2:$C$601,$B26,取引記録!$A$2:$A$601,"&gt;="&amp;DATE($B$2,7,1),取引記録!$A$2:$A$601,"&lt;"&amp;DATE($B$2,7+1,1))</f>
        <v>0</v>
      </c>
      <c r="J26" s="18" t="n">
        <f aca="false">SUMIFS(取引記録!$E$2:$E$601,取引記録!$C$2:$C$601,$B26,取引記録!$A$2:$A$601,"&gt;="&amp;DATE($B$2,8,1),取引記録!$A$2:$A$601,"&lt;"&amp;DATE($B$2,8+1,1))</f>
        <v>0</v>
      </c>
      <c r="K26" s="18" t="n">
        <f aca="false">SUMIFS(取引記録!$E$2:$E$601,取引記録!$C$2:$C$601,$B26,取引記録!$A$2:$A$601,"&gt;="&amp;DATE($B$2,9,1),取引記録!$A$2:$A$601,"&lt;"&amp;DATE($B$2,9+1,1))</f>
        <v>0</v>
      </c>
      <c r="L26" s="18" t="n">
        <f aca="false">SUMIFS(取引記録!$E$2:$E$601,取引記録!$C$2:$C$601,$B26,取引記録!$A$2:$A$601,"&gt;="&amp;DATE($B$2,10,1),取引記録!$A$2:$A$601,"&lt;"&amp;DATE($B$2,10+1,1))</f>
        <v>0</v>
      </c>
      <c r="M26" s="18" t="n">
        <f aca="false">SUMIFS(取引記録!$E$2:$E$601,取引記録!$C$2:$C$601,$B26,取引記録!$A$2:$A$601,"&gt;="&amp;DATE($B$2,11,1),取引記録!$A$2:$A$601,"&lt;"&amp;DATE($B$2,11+1,1))</f>
        <v>0</v>
      </c>
      <c r="N26" s="18" t="n">
        <f aca="false">SUMIFS(取引記録!$E$2:$E$601,取引記録!$C$2:$C$601,$B26,取引記録!$A$2:$A$601,"&gt;="&amp;DATE($B$2,12,1),取引記録!$A$2:$A$601,"&lt;"&amp;DATE($B$2,12+1,1))</f>
        <v>0</v>
      </c>
      <c r="O26" s="19" t="n">
        <f aca="false">SUM(C26:N26)</f>
        <v>0</v>
      </c>
    </row>
    <row r="27" customFormat="false" ht="17.15" hidden="false" customHeight="false" outlineLevel="0" collapsed="false">
      <c r="A27" s="17" t="s">
        <v>102</v>
      </c>
      <c r="B27" s="17" t="s">
        <v>103</v>
      </c>
      <c r="C27" s="18" t="n">
        <f aca="false">SUMIFS(取引記録!$E$2:$E$601,取引記録!$C$2:$C$601,$B27,取引記録!$A$2:$A$601,"&gt;="&amp;DATE($B$2,1,1),取引記録!$A$2:$A$601,"&lt;"&amp;DATE($B$2,1+1,1))</f>
        <v>0</v>
      </c>
      <c r="D27" s="18" t="n">
        <f aca="false">SUMIFS(取引記録!$E$2:$E$601,取引記録!$C$2:$C$601,$B27,取引記録!$A$2:$A$601,"&gt;="&amp;DATE($B$2,2,1),取引記録!$A$2:$A$601,"&lt;"&amp;DATE($B$2,2+1,1))</f>
        <v>0</v>
      </c>
      <c r="E27" s="18" t="n">
        <f aca="false">SUMIFS(取引記録!$E$2:$E$601,取引記録!$C$2:$C$601,$B27,取引記録!$A$2:$A$601,"&gt;="&amp;DATE($B$2,3,1),取引記録!$A$2:$A$601,"&lt;"&amp;DATE($B$2,3+1,1))</f>
        <v>0</v>
      </c>
      <c r="F27" s="18" t="n">
        <f aca="false">SUMIFS(取引記録!$E$2:$E$601,取引記録!$C$2:$C$601,$B27,取引記録!$A$2:$A$601,"&gt;="&amp;DATE($B$2,4,1),取引記録!$A$2:$A$601,"&lt;"&amp;DATE($B$2,4+1,1))</f>
        <v>0</v>
      </c>
      <c r="G27" s="18" t="n">
        <f aca="false">SUMIFS(取引記録!$E$2:$E$601,取引記録!$C$2:$C$601,$B27,取引記録!$A$2:$A$601,"&gt;="&amp;DATE($B$2,5,1),取引記録!$A$2:$A$601,"&lt;"&amp;DATE($B$2,5+1,1))</f>
        <v>0</v>
      </c>
      <c r="H27" s="18" t="n">
        <f aca="false">SUMIFS(取引記録!$E$2:$E$601,取引記録!$C$2:$C$601,$B27,取引記録!$A$2:$A$601,"&gt;="&amp;DATE($B$2,6,1),取引記録!$A$2:$A$601,"&lt;"&amp;DATE($B$2,6+1,1))</f>
        <v>0</v>
      </c>
      <c r="I27" s="18" t="n">
        <f aca="false">SUMIFS(取引記録!$E$2:$E$601,取引記録!$C$2:$C$601,$B27,取引記録!$A$2:$A$601,"&gt;="&amp;DATE($B$2,7,1),取引記録!$A$2:$A$601,"&lt;"&amp;DATE($B$2,7+1,1))</f>
        <v>0</v>
      </c>
      <c r="J27" s="18" t="n">
        <f aca="false">SUMIFS(取引記録!$E$2:$E$601,取引記録!$C$2:$C$601,$B27,取引記録!$A$2:$A$601,"&gt;="&amp;DATE($B$2,8,1),取引記録!$A$2:$A$601,"&lt;"&amp;DATE($B$2,8+1,1))</f>
        <v>0</v>
      </c>
      <c r="K27" s="18" t="n">
        <f aca="false">SUMIFS(取引記録!$E$2:$E$601,取引記録!$C$2:$C$601,$B27,取引記録!$A$2:$A$601,"&gt;="&amp;DATE($B$2,9,1),取引記録!$A$2:$A$601,"&lt;"&amp;DATE($B$2,9+1,1))</f>
        <v>0</v>
      </c>
      <c r="L27" s="18" t="n">
        <f aca="false">SUMIFS(取引記録!$E$2:$E$601,取引記録!$C$2:$C$601,$B27,取引記録!$A$2:$A$601,"&gt;="&amp;DATE($B$2,10,1),取引記録!$A$2:$A$601,"&lt;"&amp;DATE($B$2,10+1,1))</f>
        <v>0</v>
      </c>
      <c r="M27" s="18" t="n">
        <f aca="false">SUMIFS(取引記録!$E$2:$E$601,取引記録!$C$2:$C$601,$B27,取引記録!$A$2:$A$601,"&gt;="&amp;DATE($B$2,11,1),取引記録!$A$2:$A$601,"&lt;"&amp;DATE($B$2,11+1,1))</f>
        <v>0</v>
      </c>
      <c r="N27" s="18" t="n">
        <f aca="false">SUMIFS(取引記録!$E$2:$E$601,取引記録!$C$2:$C$601,$B27,取引記録!$A$2:$A$601,"&gt;="&amp;DATE($B$2,12,1),取引記録!$A$2:$A$601,"&lt;"&amp;DATE($B$2,12+1,1))</f>
        <v>0</v>
      </c>
      <c r="O27" s="19" t="n">
        <f aca="false">SUM(C27:N27)</f>
        <v>0</v>
      </c>
    </row>
    <row r="28" customFormat="false" ht="17.15" hidden="false" customHeight="false" outlineLevel="0" collapsed="false">
      <c r="A28" s="17" t="s">
        <v>104</v>
      </c>
      <c r="B28" s="17" t="s">
        <v>105</v>
      </c>
      <c r="C28" s="18" t="n">
        <f aca="false">SUMIFS(取引記録!$E$2:$E$601,取引記録!$C$2:$C$601,$B28,取引記録!$A$2:$A$601,"&gt;="&amp;DATE($B$2,1,1),取引記録!$A$2:$A$601,"&lt;"&amp;DATE($B$2,1+1,1))</f>
        <v>0</v>
      </c>
      <c r="D28" s="18" t="n">
        <f aca="false">SUMIFS(取引記録!$E$2:$E$601,取引記録!$C$2:$C$601,$B28,取引記録!$A$2:$A$601,"&gt;="&amp;DATE($B$2,2,1),取引記録!$A$2:$A$601,"&lt;"&amp;DATE($B$2,2+1,1))</f>
        <v>0</v>
      </c>
      <c r="E28" s="18" t="n">
        <f aca="false">SUMIFS(取引記録!$E$2:$E$601,取引記録!$C$2:$C$601,$B28,取引記録!$A$2:$A$601,"&gt;="&amp;DATE($B$2,3,1),取引記録!$A$2:$A$601,"&lt;"&amp;DATE($B$2,3+1,1))</f>
        <v>0</v>
      </c>
      <c r="F28" s="18" t="n">
        <f aca="false">SUMIFS(取引記録!$E$2:$E$601,取引記録!$C$2:$C$601,$B28,取引記録!$A$2:$A$601,"&gt;="&amp;DATE($B$2,4,1),取引記録!$A$2:$A$601,"&lt;"&amp;DATE($B$2,4+1,1))</f>
        <v>0</v>
      </c>
      <c r="G28" s="18" t="n">
        <f aca="false">SUMIFS(取引記録!$E$2:$E$601,取引記録!$C$2:$C$601,$B28,取引記録!$A$2:$A$601,"&gt;="&amp;DATE($B$2,5,1),取引記録!$A$2:$A$601,"&lt;"&amp;DATE($B$2,5+1,1))</f>
        <v>0</v>
      </c>
      <c r="H28" s="18" t="n">
        <f aca="false">SUMIFS(取引記録!$E$2:$E$601,取引記録!$C$2:$C$601,$B28,取引記録!$A$2:$A$601,"&gt;="&amp;DATE($B$2,6,1),取引記録!$A$2:$A$601,"&lt;"&amp;DATE($B$2,6+1,1))</f>
        <v>0</v>
      </c>
      <c r="I28" s="18" t="n">
        <f aca="false">SUMIFS(取引記録!$E$2:$E$601,取引記録!$C$2:$C$601,$B28,取引記録!$A$2:$A$601,"&gt;="&amp;DATE($B$2,7,1),取引記録!$A$2:$A$601,"&lt;"&amp;DATE($B$2,7+1,1))</f>
        <v>0</v>
      </c>
      <c r="J28" s="18" t="n">
        <f aca="false">SUMIFS(取引記録!$E$2:$E$601,取引記録!$C$2:$C$601,$B28,取引記録!$A$2:$A$601,"&gt;="&amp;DATE($B$2,8,1),取引記録!$A$2:$A$601,"&lt;"&amp;DATE($B$2,8+1,1))</f>
        <v>0</v>
      </c>
      <c r="K28" s="18" t="n">
        <f aca="false">SUMIFS(取引記録!$E$2:$E$601,取引記録!$C$2:$C$601,$B28,取引記録!$A$2:$A$601,"&gt;="&amp;DATE($B$2,9,1),取引記録!$A$2:$A$601,"&lt;"&amp;DATE($B$2,9+1,1))</f>
        <v>0</v>
      </c>
      <c r="L28" s="18" t="n">
        <f aca="false">SUMIFS(取引記録!$E$2:$E$601,取引記録!$C$2:$C$601,$B28,取引記録!$A$2:$A$601,"&gt;="&amp;DATE($B$2,10,1),取引記録!$A$2:$A$601,"&lt;"&amp;DATE($B$2,10+1,1))</f>
        <v>0</v>
      </c>
      <c r="M28" s="18" t="n">
        <f aca="false">SUMIFS(取引記録!$E$2:$E$601,取引記録!$C$2:$C$601,$B28,取引記録!$A$2:$A$601,"&gt;="&amp;DATE($B$2,11,1),取引記録!$A$2:$A$601,"&lt;"&amp;DATE($B$2,11+1,1))</f>
        <v>0</v>
      </c>
      <c r="N28" s="18" t="n">
        <f aca="false">SUMIFS(取引記録!$E$2:$E$601,取引記録!$C$2:$C$601,$B28,取引記録!$A$2:$A$601,"&gt;="&amp;DATE($B$2,12,1),取引記録!$A$2:$A$601,"&lt;"&amp;DATE($B$2,12+1,1))</f>
        <v>0</v>
      </c>
      <c r="O28" s="19" t="n">
        <f aca="false">SUM(C28:N28)</f>
        <v>0</v>
      </c>
    </row>
    <row r="29" customFormat="false" ht="17.15" hidden="false" customHeight="false" outlineLevel="0" collapsed="false">
      <c r="A29" s="17" t="s">
        <v>106</v>
      </c>
      <c r="B29" s="17" t="s">
        <v>107</v>
      </c>
      <c r="C29" s="18" t="n">
        <f aca="false">SUMIFS(取引記録!$E$2:$E$601,取引記録!$C$2:$C$601,$B29,取引記録!$A$2:$A$601,"&gt;="&amp;DATE($B$2,1,1),取引記録!$A$2:$A$601,"&lt;"&amp;DATE($B$2,1+1,1))</f>
        <v>0</v>
      </c>
      <c r="D29" s="18" t="n">
        <f aca="false">SUMIFS(取引記録!$E$2:$E$601,取引記録!$C$2:$C$601,$B29,取引記録!$A$2:$A$601,"&gt;="&amp;DATE($B$2,2,1),取引記録!$A$2:$A$601,"&lt;"&amp;DATE($B$2,2+1,1))</f>
        <v>0</v>
      </c>
      <c r="E29" s="18" t="n">
        <f aca="false">SUMIFS(取引記録!$E$2:$E$601,取引記録!$C$2:$C$601,$B29,取引記録!$A$2:$A$601,"&gt;="&amp;DATE($B$2,3,1),取引記録!$A$2:$A$601,"&lt;"&amp;DATE($B$2,3+1,1))</f>
        <v>0</v>
      </c>
      <c r="F29" s="18" t="n">
        <f aca="false">SUMIFS(取引記録!$E$2:$E$601,取引記録!$C$2:$C$601,$B29,取引記録!$A$2:$A$601,"&gt;="&amp;DATE($B$2,4,1),取引記録!$A$2:$A$601,"&lt;"&amp;DATE($B$2,4+1,1))</f>
        <v>0</v>
      </c>
      <c r="G29" s="18" t="n">
        <f aca="false">SUMIFS(取引記録!$E$2:$E$601,取引記録!$C$2:$C$601,$B29,取引記録!$A$2:$A$601,"&gt;="&amp;DATE($B$2,5,1),取引記録!$A$2:$A$601,"&lt;"&amp;DATE($B$2,5+1,1))</f>
        <v>0</v>
      </c>
      <c r="H29" s="18" t="n">
        <f aca="false">SUMIFS(取引記録!$E$2:$E$601,取引記録!$C$2:$C$601,$B29,取引記録!$A$2:$A$601,"&gt;="&amp;DATE($B$2,6,1),取引記録!$A$2:$A$601,"&lt;"&amp;DATE($B$2,6+1,1))</f>
        <v>0</v>
      </c>
      <c r="I29" s="18" t="n">
        <f aca="false">SUMIFS(取引記録!$E$2:$E$601,取引記録!$C$2:$C$601,$B29,取引記録!$A$2:$A$601,"&gt;="&amp;DATE($B$2,7,1),取引記録!$A$2:$A$601,"&lt;"&amp;DATE($B$2,7+1,1))</f>
        <v>0</v>
      </c>
      <c r="J29" s="18" t="n">
        <f aca="false">SUMIFS(取引記録!$E$2:$E$601,取引記録!$C$2:$C$601,$B29,取引記録!$A$2:$A$601,"&gt;="&amp;DATE($B$2,8,1),取引記録!$A$2:$A$601,"&lt;"&amp;DATE($B$2,8+1,1))</f>
        <v>0</v>
      </c>
      <c r="K29" s="18" t="n">
        <f aca="false">SUMIFS(取引記録!$E$2:$E$601,取引記録!$C$2:$C$601,$B29,取引記録!$A$2:$A$601,"&gt;="&amp;DATE($B$2,9,1),取引記録!$A$2:$A$601,"&lt;"&amp;DATE($B$2,9+1,1))</f>
        <v>0</v>
      </c>
      <c r="L29" s="18" t="n">
        <f aca="false">SUMIFS(取引記録!$E$2:$E$601,取引記録!$C$2:$C$601,$B29,取引記録!$A$2:$A$601,"&gt;="&amp;DATE($B$2,10,1),取引記録!$A$2:$A$601,"&lt;"&amp;DATE($B$2,10+1,1))</f>
        <v>0</v>
      </c>
      <c r="M29" s="18" t="n">
        <f aca="false">SUMIFS(取引記録!$E$2:$E$601,取引記録!$C$2:$C$601,$B29,取引記録!$A$2:$A$601,"&gt;="&amp;DATE($B$2,11,1),取引記録!$A$2:$A$601,"&lt;"&amp;DATE($B$2,11+1,1))</f>
        <v>0</v>
      </c>
      <c r="N29" s="18" t="n">
        <f aca="false">SUMIFS(取引記録!$E$2:$E$601,取引記録!$C$2:$C$601,$B29,取引記録!$A$2:$A$601,"&gt;="&amp;DATE($B$2,12,1),取引記録!$A$2:$A$601,"&lt;"&amp;DATE($B$2,12+1,1))</f>
        <v>0</v>
      </c>
      <c r="O29" s="19" t="n">
        <f aca="false">SUM(C29:N29)</f>
        <v>0</v>
      </c>
    </row>
    <row r="30" customFormat="false" ht="15" hidden="false" customHeight="false" outlineLevel="0" collapsed="false">
      <c r="A30" s="17" t="s">
        <v>108</v>
      </c>
      <c r="B30" s="17" t="s">
        <v>109</v>
      </c>
      <c r="C30" s="18" t="n">
        <f aca="false">SUMIFS(取引記録!$E$2:$E$601,取引記録!$C$2:$C$601,$B30,取引記録!$A$2:$A$601,"&gt;="&amp;DATE($B$2,1,1),取引記録!$A$2:$A$601,"&lt;"&amp;DATE($B$2,1+1,1))</f>
        <v>0</v>
      </c>
      <c r="D30" s="18" t="n">
        <f aca="false">SUMIFS(取引記録!$E$2:$E$601,取引記録!$C$2:$C$601,$B30,取引記録!$A$2:$A$601,"&gt;="&amp;DATE($B$2,2,1),取引記録!$A$2:$A$601,"&lt;"&amp;DATE($B$2,2+1,1))</f>
        <v>0</v>
      </c>
      <c r="E30" s="18" t="n">
        <f aca="false">SUMIFS(取引記録!$E$2:$E$601,取引記録!$C$2:$C$601,$B30,取引記録!$A$2:$A$601,"&gt;="&amp;DATE($B$2,3,1),取引記録!$A$2:$A$601,"&lt;"&amp;DATE($B$2,3+1,1))</f>
        <v>0</v>
      </c>
      <c r="F30" s="18" t="n">
        <f aca="false">SUMIFS(取引記録!$E$2:$E$601,取引記録!$C$2:$C$601,$B30,取引記録!$A$2:$A$601,"&gt;="&amp;DATE($B$2,4,1),取引記録!$A$2:$A$601,"&lt;"&amp;DATE($B$2,4+1,1))</f>
        <v>0</v>
      </c>
      <c r="G30" s="18" t="n">
        <f aca="false">SUMIFS(取引記録!$E$2:$E$601,取引記録!$C$2:$C$601,$B30,取引記録!$A$2:$A$601,"&gt;="&amp;DATE($B$2,5,1),取引記録!$A$2:$A$601,"&lt;"&amp;DATE($B$2,5+1,1))</f>
        <v>0</v>
      </c>
      <c r="H30" s="18" t="n">
        <f aca="false">SUMIFS(取引記録!$E$2:$E$601,取引記録!$C$2:$C$601,$B30,取引記録!$A$2:$A$601,"&gt;="&amp;DATE($B$2,6,1),取引記録!$A$2:$A$601,"&lt;"&amp;DATE($B$2,6+1,1))</f>
        <v>0</v>
      </c>
      <c r="I30" s="18" t="n">
        <f aca="false">SUMIFS(取引記録!$E$2:$E$601,取引記録!$C$2:$C$601,$B30,取引記録!$A$2:$A$601,"&gt;="&amp;DATE($B$2,7,1),取引記録!$A$2:$A$601,"&lt;"&amp;DATE($B$2,7+1,1))</f>
        <v>0</v>
      </c>
      <c r="J30" s="18" t="n">
        <f aca="false">SUMIFS(取引記録!$E$2:$E$601,取引記録!$C$2:$C$601,$B30,取引記録!$A$2:$A$601,"&gt;="&amp;DATE($B$2,8,1),取引記録!$A$2:$A$601,"&lt;"&amp;DATE($B$2,8+1,1))</f>
        <v>0</v>
      </c>
      <c r="K30" s="18" t="n">
        <f aca="false">SUMIFS(取引記録!$E$2:$E$601,取引記録!$C$2:$C$601,$B30,取引記録!$A$2:$A$601,"&gt;="&amp;DATE($B$2,9,1),取引記録!$A$2:$A$601,"&lt;"&amp;DATE($B$2,9+1,1))</f>
        <v>0</v>
      </c>
      <c r="L30" s="18" t="n">
        <f aca="false">SUMIFS(取引記録!$E$2:$E$601,取引記録!$C$2:$C$601,$B30,取引記録!$A$2:$A$601,"&gt;="&amp;DATE($B$2,10,1),取引記録!$A$2:$A$601,"&lt;"&amp;DATE($B$2,10+1,1))</f>
        <v>0</v>
      </c>
      <c r="M30" s="18" t="n">
        <f aca="false">SUMIFS(取引記録!$E$2:$E$601,取引記録!$C$2:$C$601,$B30,取引記録!$A$2:$A$601,"&gt;="&amp;DATE($B$2,11,1),取引記録!$A$2:$A$601,"&lt;"&amp;DATE($B$2,11+1,1))</f>
        <v>0</v>
      </c>
      <c r="N30" s="18" t="n">
        <f aca="false">SUMIFS(取引記録!$E$2:$E$601,取引記録!$C$2:$C$601,$B30,取引記録!$A$2:$A$601,"&gt;="&amp;DATE($B$2,12,1),取引記録!$A$2:$A$601,"&lt;"&amp;DATE($B$2,12+1,1))</f>
        <v>0</v>
      </c>
      <c r="O30" s="19" t="n">
        <f aca="false">SUM(C30:N30)</f>
        <v>0</v>
      </c>
    </row>
    <row r="32" customFormat="false" ht="15" hidden="false" customHeight="false" outlineLevel="0" collapsed="false">
      <c r="A32" s="20" t="s">
        <v>110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6"/>
    <col collapsed="false" customWidth="true" hidden="false" outlineLevel="0" max="3" min="3" style="0" width="40"/>
    <col collapsed="false" customWidth="true" hidden="false" outlineLevel="0" max="4" min="4" style="0" width="16"/>
    <col collapsed="false" customWidth="true" hidden="false" outlineLevel="0" max="5" min="5" style="0" width="42"/>
  </cols>
  <sheetData>
    <row r="1" customFormat="false" ht="19.4" hidden="false" customHeight="false" outlineLevel="0" collapsed="false">
      <c r="A1" s="11" t="s">
        <v>111</v>
      </c>
    </row>
    <row r="2" customFormat="false" ht="15" hidden="false" customHeight="false" outlineLevel="0" collapsed="false">
      <c r="A2" s="14" t="s">
        <v>112</v>
      </c>
    </row>
    <row r="4" customFormat="false" ht="15" hidden="false" customHeight="false" outlineLevel="0" collapsed="false">
      <c r="A4" s="21" t="s">
        <v>26</v>
      </c>
      <c r="B4" s="21" t="s">
        <v>46</v>
      </c>
      <c r="C4" s="21" t="s">
        <v>27</v>
      </c>
      <c r="D4" s="21" t="s">
        <v>29</v>
      </c>
      <c r="E4" s="21" t="s">
        <v>113</v>
      </c>
    </row>
    <row r="5" customFormat="false" ht="15" hidden="false" customHeight="false" outlineLevel="0" collapsed="false">
      <c r="A5" s="17" t="s">
        <v>114</v>
      </c>
      <c r="B5" s="16" t="s">
        <v>60</v>
      </c>
      <c r="C5" s="17" t="s">
        <v>38</v>
      </c>
      <c r="D5" s="22" t="n">
        <f aca="false">月別集計!O5</f>
        <v>270000</v>
      </c>
      <c r="E5" s="17" t="s">
        <v>115</v>
      </c>
    </row>
    <row r="6" customFormat="false" ht="15" hidden="false" customHeight="false" outlineLevel="0" collapsed="false">
      <c r="A6" s="17" t="s">
        <v>114</v>
      </c>
      <c r="B6" s="16" t="s">
        <v>61</v>
      </c>
      <c r="C6" s="17" t="s">
        <v>62</v>
      </c>
      <c r="D6" s="22" t="n">
        <f aca="false">月別集計!O6</f>
        <v>0</v>
      </c>
      <c r="E6" s="17" t="s">
        <v>115</v>
      </c>
    </row>
    <row r="7" customFormat="false" ht="15" hidden="false" customHeight="false" outlineLevel="0" collapsed="false">
      <c r="A7" s="17" t="s">
        <v>114</v>
      </c>
      <c r="B7" s="16" t="s">
        <v>63</v>
      </c>
      <c r="C7" s="17" t="s">
        <v>64</v>
      </c>
      <c r="D7" s="22" t="n">
        <f aca="false">月別集計!O7</f>
        <v>0</v>
      </c>
      <c r="E7" s="17" t="s">
        <v>115</v>
      </c>
    </row>
    <row r="8" customFormat="false" ht="15" hidden="false" customHeight="false" outlineLevel="0" collapsed="false">
      <c r="A8" s="17" t="s">
        <v>114</v>
      </c>
      <c r="B8" s="16" t="s">
        <v>116</v>
      </c>
      <c r="C8" s="17" t="s">
        <v>117</v>
      </c>
      <c r="D8" s="19" t="n">
        <f aca="false">D5+D6+D7</f>
        <v>270000</v>
      </c>
      <c r="E8" s="17" t="s">
        <v>118</v>
      </c>
    </row>
    <row r="9" customFormat="false" ht="15" hidden="false" customHeight="false" outlineLevel="0" collapsed="false">
      <c r="A9" s="17" t="s">
        <v>114</v>
      </c>
      <c r="B9" s="16" t="s">
        <v>119</v>
      </c>
      <c r="C9" s="17" t="s">
        <v>120</v>
      </c>
      <c r="D9" s="9"/>
      <c r="E9" s="17" t="s">
        <v>121</v>
      </c>
    </row>
    <row r="10" customFormat="false" ht="15" hidden="false" customHeight="false" outlineLevel="0" collapsed="false">
      <c r="A10" s="17" t="s">
        <v>114</v>
      </c>
      <c r="B10" s="16" t="s">
        <v>122</v>
      </c>
      <c r="C10" s="17" t="s">
        <v>123</v>
      </c>
      <c r="D10" s="9"/>
      <c r="E10" s="17" t="s">
        <v>124</v>
      </c>
    </row>
    <row r="11" customFormat="false" ht="15" hidden="false" customHeight="false" outlineLevel="0" collapsed="false">
      <c r="A11" s="17" t="s">
        <v>114</v>
      </c>
      <c r="B11" s="16" t="s">
        <v>125</v>
      </c>
      <c r="C11" s="17" t="s">
        <v>126</v>
      </c>
      <c r="D11" s="19" t="n">
        <f aca="false">D8-D9+D10</f>
        <v>270000</v>
      </c>
      <c r="E11" s="17" t="s">
        <v>118</v>
      </c>
    </row>
    <row r="12" customFormat="false" ht="15" hidden="false" customHeight="false" outlineLevel="0" collapsed="false">
      <c r="A12" s="17" t="s">
        <v>32</v>
      </c>
      <c r="B12" s="16" t="s">
        <v>65</v>
      </c>
      <c r="C12" s="17" t="s">
        <v>66</v>
      </c>
      <c r="D12" s="22" t="n">
        <f aca="false">月別集計!O8</f>
        <v>0</v>
      </c>
      <c r="E12" s="17" t="s">
        <v>115</v>
      </c>
    </row>
    <row r="13" customFormat="false" ht="15" hidden="false" customHeight="false" outlineLevel="0" collapsed="false">
      <c r="A13" s="17" t="s">
        <v>32</v>
      </c>
      <c r="B13" s="16" t="s">
        <v>67</v>
      </c>
      <c r="C13" s="17" t="s">
        <v>68</v>
      </c>
      <c r="D13" s="22" t="n">
        <f aca="false">月別集計!O9</f>
        <v>0</v>
      </c>
      <c r="E13" s="17" t="s">
        <v>115</v>
      </c>
    </row>
    <row r="14" customFormat="false" ht="15" hidden="false" customHeight="false" outlineLevel="0" collapsed="false">
      <c r="A14" s="17" t="s">
        <v>32</v>
      </c>
      <c r="B14" s="16" t="s">
        <v>127</v>
      </c>
      <c r="C14" s="17" t="s">
        <v>128</v>
      </c>
      <c r="D14" s="22" t="n">
        <f aca="false">減価償却!N25</f>
        <v>471900</v>
      </c>
      <c r="E14" s="17" t="s">
        <v>129</v>
      </c>
    </row>
    <row r="15" customFormat="false" ht="15" hidden="false" customHeight="false" outlineLevel="0" collapsed="false">
      <c r="A15" s="17" t="s">
        <v>32</v>
      </c>
      <c r="B15" s="16" t="s">
        <v>69</v>
      </c>
      <c r="C15" s="17" t="s">
        <v>70</v>
      </c>
      <c r="D15" s="22" t="n">
        <f aca="false">月別集計!O10</f>
        <v>0</v>
      </c>
      <c r="E15" s="17" t="s">
        <v>115</v>
      </c>
    </row>
    <row r="16" customFormat="false" ht="15" hidden="false" customHeight="false" outlineLevel="0" collapsed="false">
      <c r="A16" s="17" t="s">
        <v>32</v>
      </c>
      <c r="B16" s="16" t="s">
        <v>71</v>
      </c>
      <c r="C16" s="17" t="s">
        <v>72</v>
      </c>
      <c r="D16" s="22" t="n">
        <f aca="false">月別集計!O11</f>
        <v>0</v>
      </c>
      <c r="E16" s="17" t="s">
        <v>115</v>
      </c>
    </row>
    <row r="17" customFormat="false" ht="15" hidden="false" customHeight="false" outlineLevel="0" collapsed="false">
      <c r="A17" s="17" t="s">
        <v>130</v>
      </c>
      <c r="B17" s="17" t="s">
        <v>73</v>
      </c>
      <c r="C17" s="17" t="s">
        <v>74</v>
      </c>
      <c r="D17" s="22" t="n">
        <f aca="false">月別集計!O12</f>
        <v>0</v>
      </c>
      <c r="E17" s="17" t="s">
        <v>115</v>
      </c>
    </row>
    <row r="18" customFormat="false" ht="15" hidden="false" customHeight="false" outlineLevel="0" collapsed="false">
      <c r="A18" s="17" t="s">
        <v>130</v>
      </c>
      <c r="B18" s="17" t="s">
        <v>75</v>
      </c>
      <c r="C18" s="17" t="s">
        <v>76</v>
      </c>
      <c r="D18" s="22" t="n">
        <f aca="false">月別集計!O13</f>
        <v>0</v>
      </c>
      <c r="E18" s="17" t="s">
        <v>115</v>
      </c>
    </row>
    <row r="19" customFormat="false" ht="15" hidden="false" customHeight="false" outlineLevel="0" collapsed="false">
      <c r="A19" s="17" t="s">
        <v>130</v>
      </c>
      <c r="B19" s="17" t="s">
        <v>77</v>
      </c>
      <c r="C19" s="17" t="s">
        <v>78</v>
      </c>
      <c r="D19" s="22" t="n">
        <f aca="false">月別集計!O14</f>
        <v>0</v>
      </c>
      <c r="E19" s="17" t="s">
        <v>115</v>
      </c>
    </row>
    <row r="20" customFormat="false" ht="15" hidden="false" customHeight="false" outlineLevel="0" collapsed="false">
      <c r="A20" s="17" t="s">
        <v>130</v>
      </c>
      <c r="B20" s="17" t="s">
        <v>79</v>
      </c>
      <c r="C20" s="17" t="s">
        <v>33</v>
      </c>
      <c r="D20" s="22" t="n">
        <f aca="false">月別集計!O15</f>
        <v>48000</v>
      </c>
      <c r="E20" s="17" t="s">
        <v>115</v>
      </c>
    </row>
    <row r="21" customFormat="false" ht="15" hidden="false" customHeight="false" outlineLevel="0" collapsed="false">
      <c r="A21" s="17" t="s">
        <v>130</v>
      </c>
      <c r="B21" s="17" t="s">
        <v>80</v>
      </c>
      <c r="C21" s="17" t="s">
        <v>81</v>
      </c>
      <c r="D21" s="22" t="n">
        <f aca="false">月別集計!O16</f>
        <v>0</v>
      </c>
      <c r="E21" s="17" t="s">
        <v>115</v>
      </c>
    </row>
    <row r="22" customFormat="false" ht="15" hidden="false" customHeight="false" outlineLevel="0" collapsed="false">
      <c r="A22" s="17" t="s">
        <v>130</v>
      </c>
      <c r="B22" s="17" t="s">
        <v>82</v>
      </c>
      <c r="C22" s="17" t="s">
        <v>83</v>
      </c>
      <c r="D22" s="22" t="n">
        <f aca="false">月別集計!O17</f>
        <v>0</v>
      </c>
      <c r="E22" s="17" t="s">
        <v>115</v>
      </c>
    </row>
    <row r="23" customFormat="false" ht="15" hidden="false" customHeight="false" outlineLevel="0" collapsed="false">
      <c r="A23" s="17" t="s">
        <v>130</v>
      </c>
      <c r="B23" s="17" t="s">
        <v>84</v>
      </c>
      <c r="C23" s="17" t="s">
        <v>85</v>
      </c>
      <c r="D23" s="22" t="n">
        <f aca="false">月別集計!O18</f>
        <v>0</v>
      </c>
      <c r="E23" s="17" t="s">
        <v>115</v>
      </c>
    </row>
    <row r="24" customFormat="false" ht="15" hidden="false" customHeight="false" outlineLevel="0" collapsed="false">
      <c r="A24" s="17" t="s">
        <v>130</v>
      </c>
      <c r="B24" s="17" t="s">
        <v>86</v>
      </c>
      <c r="C24" s="17" t="s">
        <v>87</v>
      </c>
      <c r="D24" s="22" t="n">
        <f aca="false">月別集計!O19</f>
        <v>0</v>
      </c>
      <c r="E24" s="17" t="s">
        <v>115</v>
      </c>
    </row>
    <row r="25" customFormat="false" ht="15" hidden="false" customHeight="false" outlineLevel="0" collapsed="false">
      <c r="A25" s="17" t="s">
        <v>130</v>
      </c>
      <c r="B25" s="17" t="s">
        <v>88</v>
      </c>
      <c r="C25" s="17" t="s">
        <v>89</v>
      </c>
      <c r="D25" s="22" t="n">
        <f aca="false">月別集計!O20</f>
        <v>0</v>
      </c>
      <c r="E25" s="17" t="s">
        <v>115</v>
      </c>
    </row>
    <row r="26" customFormat="false" ht="15" hidden="false" customHeight="false" outlineLevel="0" collapsed="false">
      <c r="A26" s="17" t="s">
        <v>130</v>
      </c>
      <c r="B26" s="17" t="s">
        <v>90</v>
      </c>
      <c r="C26" s="17" t="s">
        <v>91</v>
      </c>
      <c r="D26" s="22" t="n">
        <f aca="false">月別集計!O21</f>
        <v>0</v>
      </c>
      <c r="E26" s="17" t="s">
        <v>115</v>
      </c>
    </row>
    <row r="27" customFormat="false" ht="15" hidden="false" customHeight="false" outlineLevel="0" collapsed="false">
      <c r="A27" s="17" t="s">
        <v>130</v>
      </c>
      <c r="B27" s="17" t="s">
        <v>92</v>
      </c>
      <c r="C27" s="17" t="s">
        <v>93</v>
      </c>
      <c r="D27" s="22" t="n">
        <f aca="false">月別集計!O22</f>
        <v>0</v>
      </c>
      <c r="E27" s="17" t="s">
        <v>115</v>
      </c>
    </row>
    <row r="28" customFormat="false" ht="15" hidden="false" customHeight="false" outlineLevel="0" collapsed="false">
      <c r="A28" s="17" t="s">
        <v>130</v>
      </c>
      <c r="B28" s="17" t="s">
        <v>94</v>
      </c>
      <c r="C28" s="17" t="s">
        <v>95</v>
      </c>
      <c r="D28" s="22" t="n">
        <f aca="false">月別集計!O23</f>
        <v>0</v>
      </c>
      <c r="E28" s="17" t="s">
        <v>115</v>
      </c>
    </row>
    <row r="29" customFormat="false" ht="15" hidden="false" customHeight="false" outlineLevel="0" collapsed="false">
      <c r="A29" s="17" t="s">
        <v>130</v>
      </c>
      <c r="B29" s="17" t="s">
        <v>96</v>
      </c>
      <c r="C29" s="17" t="s">
        <v>97</v>
      </c>
      <c r="D29" s="22" t="n">
        <f aca="false">月別集計!O24</f>
        <v>0</v>
      </c>
      <c r="E29" s="17" t="s">
        <v>115</v>
      </c>
    </row>
    <row r="30" customFormat="false" ht="15" hidden="false" customHeight="false" outlineLevel="0" collapsed="false">
      <c r="A30" s="17" t="s">
        <v>130</v>
      </c>
      <c r="B30" s="17" t="s">
        <v>98</v>
      </c>
      <c r="C30" s="17" t="s">
        <v>99</v>
      </c>
      <c r="D30" s="22" t="n">
        <f aca="false">月別集計!O25</f>
        <v>0</v>
      </c>
      <c r="E30" s="17" t="s">
        <v>115</v>
      </c>
    </row>
    <row r="31" customFormat="false" ht="17.15" hidden="false" customHeight="false" outlineLevel="0" collapsed="false">
      <c r="A31" s="17" t="s">
        <v>130</v>
      </c>
      <c r="B31" s="17" t="s">
        <v>100</v>
      </c>
      <c r="C31" s="17" t="s">
        <v>101</v>
      </c>
      <c r="D31" s="22" t="n">
        <f aca="false">月別集計!O26</f>
        <v>0</v>
      </c>
      <c r="E31" s="17" t="s">
        <v>115</v>
      </c>
    </row>
    <row r="32" customFormat="false" ht="17.15" hidden="false" customHeight="false" outlineLevel="0" collapsed="false">
      <c r="A32" s="17" t="s">
        <v>130</v>
      </c>
      <c r="B32" s="17" t="s">
        <v>102</v>
      </c>
      <c r="C32" s="17" t="s">
        <v>103</v>
      </c>
      <c r="D32" s="22" t="n">
        <f aca="false">月別集計!O27</f>
        <v>0</v>
      </c>
      <c r="E32" s="17" t="s">
        <v>115</v>
      </c>
    </row>
    <row r="33" customFormat="false" ht="17.15" hidden="false" customHeight="false" outlineLevel="0" collapsed="false">
      <c r="A33" s="17" t="s">
        <v>130</v>
      </c>
      <c r="B33" s="17" t="s">
        <v>104</v>
      </c>
      <c r="C33" s="17" t="s">
        <v>105</v>
      </c>
      <c r="D33" s="22" t="n">
        <f aca="false">月別集計!O28</f>
        <v>0</v>
      </c>
      <c r="E33" s="17" t="s">
        <v>115</v>
      </c>
    </row>
    <row r="34" customFormat="false" ht="17.15" hidden="false" customHeight="false" outlineLevel="0" collapsed="false">
      <c r="A34" s="17" t="s">
        <v>130</v>
      </c>
      <c r="B34" s="17" t="s">
        <v>106</v>
      </c>
      <c r="C34" s="17" t="s">
        <v>107</v>
      </c>
      <c r="D34" s="22" t="n">
        <f aca="false">月別集計!O29</f>
        <v>0</v>
      </c>
      <c r="E34" s="17" t="s">
        <v>115</v>
      </c>
    </row>
    <row r="35" customFormat="false" ht="15" hidden="false" customHeight="false" outlineLevel="0" collapsed="false">
      <c r="A35" s="17" t="s">
        <v>130</v>
      </c>
      <c r="B35" s="17" t="s">
        <v>108</v>
      </c>
      <c r="C35" s="17" t="s">
        <v>109</v>
      </c>
      <c r="D35" s="22" t="n">
        <f aca="false">月別集計!O30</f>
        <v>0</v>
      </c>
      <c r="E35" s="17" t="s">
        <v>115</v>
      </c>
    </row>
    <row r="36" customFormat="false" ht="15" hidden="false" customHeight="false" outlineLevel="0" collapsed="false">
      <c r="A36" s="17" t="s">
        <v>130</v>
      </c>
      <c r="B36" s="17" t="s">
        <v>131</v>
      </c>
      <c r="C36" s="17" t="s">
        <v>132</v>
      </c>
      <c r="D36" s="9"/>
      <c r="E36" s="17" t="s">
        <v>133</v>
      </c>
    </row>
    <row r="37" customFormat="false" ht="15" hidden="false" customHeight="false" outlineLevel="0" collapsed="false">
      <c r="A37" s="17" t="s">
        <v>130</v>
      </c>
      <c r="B37" s="17" t="s">
        <v>134</v>
      </c>
      <c r="C37" s="17" t="s">
        <v>135</v>
      </c>
      <c r="D37" s="9"/>
      <c r="E37" s="17" t="s">
        <v>133</v>
      </c>
    </row>
    <row r="38" customFormat="false" ht="15" hidden="false" customHeight="false" outlineLevel="0" collapsed="false">
      <c r="A38" s="17" t="s">
        <v>130</v>
      </c>
      <c r="B38" s="17" t="s">
        <v>136</v>
      </c>
      <c r="C38" s="17" t="s">
        <v>137</v>
      </c>
      <c r="D38" s="22" t="n">
        <f aca="false">育成費用!F14</f>
        <v>0</v>
      </c>
      <c r="E38" s="17" t="s">
        <v>138</v>
      </c>
    </row>
    <row r="39" customFormat="false" ht="15" hidden="false" customHeight="false" outlineLevel="0" collapsed="false">
      <c r="A39" s="17" t="s">
        <v>130</v>
      </c>
      <c r="B39" s="16" t="s">
        <v>139</v>
      </c>
      <c r="C39" s="17" t="s">
        <v>140</v>
      </c>
      <c r="D39" s="19" t="n">
        <f aca="false">SUM(D17:D35)+D36-D37-D38</f>
        <v>48000</v>
      </c>
      <c r="E39" s="17" t="s">
        <v>118</v>
      </c>
    </row>
    <row r="40" customFormat="false" ht="15" hidden="false" customHeight="false" outlineLevel="0" collapsed="false">
      <c r="A40" s="17" t="s">
        <v>32</v>
      </c>
      <c r="B40" s="16" t="s">
        <v>141</v>
      </c>
      <c r="C40" s="17" t="s">
        <v>142</v>
      </c>
      <c r="D40" s="19" t="n">
        <f aca="false">SUM(D12:D16)+D39</f>
        <v>519900</v>
      </c>
      <c r="E40" s="17" t="s">
        <v>118</v>
      </c>
    </row>
    <row r="41" customFormat="false" ht="15" hidden="false" customHeight="false" outlineLevel="0" collapsed="false">
      <c r="A41" s="17" t="s">
        <v>143</v>
      </c>
      <c r="B41" s="16" t="s">
        <v>144</v>
      </c>
      <c r="C41" s="17" t="s">
        <v>145</v>
      </c>
      <c r="D41" s="19" t="n">
        <f aca="false">D11-D40</f>
        <v>-249900</v>
      </c>
      <c r="E41" s="17" t="s">
        <v>118</v>
      </c>
    </row>
    <row r="42" customFormat="false" ht="15" hidden="false" customHeight="false" outlineLevel="0" collapsed="false">
      <c r="A42" s="17" t="s">
        <v>143</v>
      </c>
      <c r="B42" s="16" t="s">
        <v>146</v>
      </c>
      <c r="C42" s="17" t="s">
        <v>147</v>
      </c>
      <c r="D42" s="9"/>
      <c r="E42" s="17" t="s">
        <v>148</v>
      </c>
    </row>
    <row r="43" customFormat="false" ht="15" hidden="false" customHeight="false" outlineLevel="0" collapsed="false">
      <c r="A43" s="17" t="s">
        <v>143</v>
      </c>
      <c r="B43" s="16" t="s">
        <v>149</v>
      </c>
      <c r="C43" s="17" t="s">
        <v>150</v>
      </c>
      <c r="D43" s="19" t="n">
        <f aca="false">D41-D42</f>
        <v>-249900</v>
      </c>
      <c r="E43" s="17" t="s">
        <v>118</v>
      </c>
    </row>
    <row r="44" customFormat="false" ht="15" hidden="false" customHeight="false" outlineLevel="0" collapsed="false">
      <c r="A44" s="17" t="s">
        <v>143</v>
      </c>
      <c r="B44" s="16"/>
      <c r="C44" s="17" t="s">
        <v>151</v>
      </c>
      <c r="D44" s="9"/>
      <c r="E44" s="17" t="s">
        <v>152</v>
      </c>
    </row>
    <row r="46" customFormat="false" ht="15" hidden="false" customHeight="false" outlineLevel="0" collapsed="false">
      <c r="A46" s="20" t="s">
        <v>153</v>
      </c>
    </row>
    <row r="47" customFormat="false" ht="15" hidden="false" customHeight="false" outlineLevel="0" collapsed="false">
      <c r="A47" s="20" t="s">
        <v>154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6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9" min="9" style="0" width="14"/>
  </cols>
  <sheetData>
    <row r="1" customFormat="false" ht="19.4" hidden="false" customHeight="false" outlineLevel="0" collapsed="false">
      <c r="A1" s="11" t="s">
        <v>155</v>
      </c>
    </row>
    <row r="3" customFormat="false" ht="45" hidden="false" customHeight="true" outlineLevel="0" collapsed="false">
      <c r="A3" s="23" t="s">
        <v>156</v>
      </c>
      <c r="B3" s="23" t="s">
        <v>157</v>
      </c>
      <c r="C3" s="23" t="s">
        <v>158</v>
      </c>
      <c r="D3" s="23" t="s">
        <v>159</v>
      </c>
      <c r="E3" s="23" t="s">
        <v>160</v>
      </c>
      <c r="F3" s="23" t="s">
        <v>161</v>
      </c>
      <c r="G3" s="23" t="s">
        <v>162</v>
      </c>
      <c r="H3" s="23" t="s">
        <v>163</v>
      </c>
      <c r="I3" s="23" t="s">
        <v>164</v>
      </c>
    </row>
    <row r="4" customFormat="false" ht="15" hidden="false" customHeight="false" outlineLevel="0" collapsed="false">
      <c r="A4" s="7" t="s">
        <v>165</v>
      </c>
      <c r="B4" s="7" t="s">
        <v>166</v>
      </c>
      <c r="C4" s="7" t="n">
        <v>120</v>
      </c>
      <c r="D4" s="9" t="n">
        <v>2700000</v>
      </c>
      <c r="E4" s="9" t="n">
        <v>60000</v>
      </c>
      <c r="F4" s="7" t="n">
        <v>0</v>
      </c>
      <c r="G4" s="9" t="n">
        <v>0</v>
      </c>
      <c r="H4" s="7" t="n">
        <v>300</v>
      </c>
      <c r="I4" s="9" t="n">
        <v>90000</v>
      </c>
    </row>
    <row r="5" customFormat="false" ht="15" hidden="false" customHeight="false" outlineLevel="0" collapsed="false">
      <c r="A5" s="7"/>
      <c r="B5" s="7"/>
      <c r="C5" s="7"/>
      <c r="D5" s="9"/>
      <c r="E5" s="9"/>
      <c r="F5" s="7"/>
      <c r="G5" s="9"/>
      <c r="H5" s="7"/>
      <c r="I5" s="9"/>
    </row>
    <row r="6" customFormat="false" ht="15" hidden="false" customHeight="false" outlineLevel="0" collapsed="false">
      <c r="A6" s="7"/>
      <c r="B6" s="7"/>
      <c r="C6" s="7"/>
      <c r="D6" s="9"/>
      <c r="E6" s="9"/>
      <c r="F6" s="7"/>
      <c r="G6" s="9"/>
      <c r="H6" s="7"/>
      <c r="I6" s="9"/>
    </row>
    <row r="7" customFormat="false" ht="15" hidden="false" customHeight="false" outlineLevel="0" collapsed="false">
      <c r="A7" s="7"/>
      <c r="B7" s="7"/>
      <c r="C7" s="7"/>
      <c r="D7" s="9"/>
      <c r="E7" s="9"/>
      <c r="F7" s="7"/>
      <c r="G7" s="9"/>
      <c r="H7" s="7"/>
      <c r="I7" s="9"/>
    </row>
    <row r="8" customFormat="false" ht="15" hidden="false" customHeight="false" outlineLevel="0" collapsed="false">
      <c r="A8" s="7"/>
      <c r="B8" s="7"/>
      <c r="C8" s="7"/>
      <c r="D8" s="9"/>
      <c r="E8" s="9"/>
      <c r="F8" s="7"/>
      <c r="G8" s="9"/>
      <c r="H8" s="7"/>
      <c r="I8" s="9"/>
    </row>
    <row r="9" customFormat="false" ht="15" hidden="false" customHeight="false" outlineLevel="0" collapsed="false">
      <c r="A9" s="7"/>
      <c r="B9" s="7"/>
      <c r="C9" s="7"/>
      <c r="D9" s="9"/>
      <c r="E9" s="9"/>
      <c r="F9" s="7"/>
      <c r="G9" s="9"/>
      <c r="H9" s="7"/>
      <c r="I9" s="9"/>
    </row>
    <row r="10" customFormat="false" ht="15" hidden="false" customHeight="false" outlineLevel="0" collapsed="false">
      <c r="A10" s="7"/>
      <c r="B10" s="7"/>
      <c r="C10" s="7"/>
      <c r="D10" s="9"/>
      <c r="E10" s="9"/>
      <c r="F10" s="7"/>
      <c r="G10" s="9"/>
      <c r="H10" s="7"/>
      <c r="I10" s="9"/>
    </row>
    <row r="11" customFormat="false" ht="15" hidden="false" customHeight="false" outlineLevel="0" collapsed="false">
      <c r="A11" s="7"/>
      <c r="B11" s="7"/>
      <c r="C11" s="7"/>
      <c r="D11" s="9"/>
      <c r="E11" s="9"/>
      <c r="F11" s="7"/>
      <c r="G11" s="9"/>
      <c r="H11" s="7"/>
      <c r="I11" s="9"/>
    </row>
    <row r="12" customFormat="false" ht="15" hidden="false" customHeight="false" outlineLevel="0" collapsed="false">
      <c r="A12" s="7"/>
      <c r="B12" s="7"/>
      <c r="C12" s="7"/>
      <c r="D12" s="9"/>
      <c r="E12" s="9"/>
      <c r="F12" s="7"/>
      <c r="G12" s="9"/>
      <c r="H12" s="7"/>
      <c r="I12" s="9"/>
    </row>
    <row r="13" customFormat="false" ht="15" hidden="false" customHeight="false" outlineLevel="0" collapsed="false">
      <c r="A13" s="7"/>
      <c r="B13" s="7"/>
      <c r="C13" s="7"/>
      <c r="D13" s="9"/>
      <c r="E13" s="9"/>
      <c r="F13" s="7"/>
      <c r="G13" s="9"/>
      <c r="H13" s="7"/>
      <c r="I13" s="9"/>
    </row>
    <row r="14" customFormat="false" ht="15" hidden="false" customHeight="false" outlineLevel="0" collapsed="false">
      <c r="A14" s="7"/>
      <c r="B14" s="7"/>
      <c r="C14" s="7"/>
      <c r="D14" s="9"/>
      <c r="E14" s="9"/>
      <c r="F14" s="7"/>
      <c r="G14" s="9"/>
      <c r="H14" s="7"/>
      <c r="I14" s="9"/>
    </row>
    <row r="15" customFormat="false" ht="15" hidden="false" customHeight="false" outlineLevel="0" collapsed="false">
      <c r="A15" s="7"/>
      <c r="B15" s="7"/>
      <c r="C15" s="7"/>
      <c r="D15" s="9"/>
      <c r="E15" s="9"/>
      <c r="F15" s="7"/>
      <c r="G15" s="9"/>
      <c r="H15" s="7"/>
      <c r="I15" s="9"/>
    </row>
    <row r="16" customFormat="false" ht="15" hidden="false" customHeight="false" outlineLevel="0" collapsed="false">
      <c r="A16" s="7"/>
      <c r="B16" s="7"/>
      <c r="C16" s="7"/>
      <c r="D16" s="9"/>
      <c r="E16" s="9"/>
      <c r="F16" s="7"/>
      <c r="G16" s="9"/>
      <c r="H16" s="7"/>
      <c r="I16" s="9"/>
    </row>
    <row r="17" customFormat="false" ht="15" hidden="false" customHeight="false" outlineLevel="0" collapsed="false">
      <c r="A17" s="7"/>
      <c r="B17" s="7"/>
      <c r="C17" s="7"/>
      <c r="D17" s="9"/>
      <c r="E17" s="9"/>
      <c r="F17" s="7"/>
      <c r="G17" s="9"/>
      <c r="H17" s="7"/>
      <c r="I17" s="9"/>
    </row>
    <row r="18" customFormat="false" ht="15" hidden="false" customHeight="false" outlineLevel="0" collapsed="false">
      <c r="A18" s="7"/>
      <c r="B18" s="7"/>
      <c r="C18" s="7"/>
      <c r="D18" s="9"/>
      <c r="E18" s="9"/>
      <c r="F18" s="7"/>
      <c r="G18" s="9"/>
      <c r="H18" s="7"/>
      <c r="I18" s="9"/>
    </row>
    <row r="19" customFormat="false" ht="15" hidden="false" customHeight="false" outlineLevel="0" collapsed="false">
      <c r="A19" s="7"/>
      <c r="B19" s="7"/>
      <c r="C19" s="7"/>
      <c r="D19" s="9"/>
      <c r="E19" s="9"/>
      <c r="F19" s="7"/>
      <c r="G19" s="9"/>
      <c r="H19" s="7"/>
      <c r="I19" s="9"/>
    </row>
    <row r="20" customFormat="false" ht="15" hidden="false" customHeight="false" outlineLevel="0" collapsed="false">
      <c r="A20" s="7"/>
      <c r="B20" s="7"/>
      <c r="C20" s="7"/>
      <c r="D20" s="9"/>
      <c r="E20" s="9"/>
      <c r="F20" s="7"/>
      <c r="G20" s="9"/>
      <c r="H20" s="7"/>
      <c r="I20" s="9"/>
    </row>
    <row r="21" customFormat="false" ht="15" hidden="false" customHeight="false" outlineLevel="0" collapsed="false">
      <c r="A21" s="7"/>
      <c r="B21" s="7"/>
      <c r="C21" s="7"/>
      <c r="D21" s="9"/>
      <c r="E21" s="9"/>
      <c r="F21" s="7"/>
      <c r="G21" s="9"/>
      <c r="H21" s="7"/>
      <c r="I21" s="9"/>
    </row>
    <row r="22" customFormat="false" ht="15" hidden="false" customHeight="false" outlineLevel="0" collapsed="false">
      <c r="A22" s="7"/>
      <c r="B22" s="7"/>
      <c r="C22" s="7"/>
      <c r="D22" s="9"/>
      <c r="E22" s="9"/>
      <c r="F22" s="7"/>
      <c r="G22" s="9"/>
      <c r="H22" s="7"/>
      <c r="I22" s="9"/>
    </row>
    <row r="23" customFormat="false" ht="15" hidden="false" customHeight="false" outlineLevel="0" collapsed="false">
      <c r="A23" s="7"/>
      <c r="B23" s="7"/>
      <c r="C23" s="7"/>
      <c r="D23" s="9"/>
      <c r="E23" s="9"/>
      <c r="F23" s="7"/>
      <c r="G23" s="9"/>
      <c r="H23" s="7"/>
      <c r="I23" s="9"/>
    </row>
    <row r="24" customFormat="false" ht="15" hidden="false" customHeight="false" outlineLevel="0" collapsed="false">
      <c r="A24" s="7"/>
      <c r="B24" s="7"/>
      <c r="C24" s="7"/>
      <c r="D24" s="9"/>
      <c r="E24" s="9"/>
      <c r="F24" s="7"/>
      <c r="G24" s="9"/>
      <c r="H24" s="7"/>
      <c r="I24" s="9"/>
    </row>
    <row r="25" customFormat="false" ht="15" hidden="false" customHeight="false" outlineLevel="0" collapsed="false">
      <c r="A25" s="7"/>
      <c r="B25" s="7"/>
      <c r="C25" s="7"/>
      <c r="D25" s="9"/>
      <c r="E25" s="9"/>
      <c r="F25" s="7"/>
      <c r="G25" s="9"/>
      <c r="H25" s="7"/>
      <c r="I25" s="9"/>
    </row>
    <row r="26" customFormat="false" ht="15" hidden="false" customHeight="false" outlineLevel="0" collapsed="false">
      <c r="A26" s="7"/>
      <c r="B26" s="7"/>
      <c r="C26" s="7"/>
      <c r="D26" s="9"/>
      <c r="E26" s="9"/>
      <c r="F26" s="7"/>
      <c r="G26" s="9"/>
      <c r="H26" s="7"/>
      <c r="I26" s="9"/>
    </row>
    <row r="27" customFormat="false" ht="15" hidden="false" customHeight="false" outlineLevel="0" collapsed="false">
      <c r="A27" s="7"/>
      <c r="B27" s="7"/>
      <c r="C27" s="7"/>
      <c r="D27" s="9"/>
      <c r="E27" s="9"/>
      <c r="F27" s="7"/>
      <c r="G27" s="9"/>
      <c r="H27" s="7"/>
      <c r="I27" s="9"/>
    </row>
    <row r="28" customFormat="false" ht="15" hidden="false" customHeight="false" outlineLevel="0" collapsed="false">
      <c r="A28" s="7"/>
      <c r="B28" s="7"/>
      <c r="C28" s="7"/>
      <c r="D28" s="9"/>
      <c r="E28" s="9"/>
      <c r="F28" s="7"/>
      <c r="G28" s="9"/>
      <c r="H28" s="7"/>
      <c r="I28" s="9"/>
    </row>
    <row r="29" customFormat="false" ht="15" hidden="false" customHeight="false" outlineLevel="0" collapsed="false">
      <c r="C29" s="24" t="s">
        <v>167</v>
      </c>
      <c r="D29" s="19" t="n">
        <f aca="false">SUM(D4:D28)</f>
        <v>2700000</v>
      </c>
      <c r="E29" s="19" t="n">
        <f aca="false">SUM(E4:E28)</f>
        <v>60000</v>
      </c>
      <c r="G29" s="19" t="n">
        <f aca="false">SUM(G4:G28)</f>
        <v>0</v>
      </c>
      <c r="I29" s="19" t="n">
        <f aca="false">SUM(I4:I28)</f>
        <v>90000</v>
      </c>
    </row>
    <row r="31" customFormat="false" ht="15" hidden="false" customHeight="false" outlineLevel="0" collapsed="false">
      <c r="A31" s="24" t="s">
        <v>168</v>
      </c>
    </row>
    <row r="32" customFormat="false" ht="15" hidden="false" customHeight="false" outlineLevel="0" collapsed="false">
      <c r="A32" s="12" t="s">
        <v>169</v>
      </c>
      <c r="D32" s="25" t="n">
        <f aca="false">D29-収支内訳書1P!D5</f>
        <v>2430000</v>
      </c>
    </row>
    <row r="33" customFormat="false" ht="15" hidden="false" customHeight="false" outlineLevel="0" collapsed="false">
      <c r="A33" s="12" t="s">
        <v>170</v>
      </c>
      <c r="D33" s="25" t="n">
        <f aca="false">E29-収支内訳書1P!D6</f>
        <v>60000</v>
      </c>
    </row>
    <row r="34" customFormat="false" ht="15" hidden="false" customHeight="false" outlineLevel="0" collapsed="false">
      <c r="A34" s="12" t="s">
        <v>171</v>
      </c>
      <c r="D34" s="25" t="n">
        <f aca="false">G29-収支内訳書1P!D9</f>
        <v>0</v>
      </c>
    </row>
    <row r="35" customFormat="false" ht="15" hidden="false" customHeight="false" outlineLevel="0" collapsed="false">
      <c r="A35" s="12" t="s">
        <v>172</v>
      </c>
      <c r="D35" s="25" t="n">
        <f aca="false">I29-収支内訳書1P!D10</f>
        <v>90000</v>
      </c>
    </row>
    <row r="37" customFormat="false" ht="15" hidden="false" customHeight="false" outlineLevel="0" collapsed="false">
      <c r="A37" s="26" t="s">
        <v>173</v>
      </c>
    </row>
    <row r="38" customFormat="false" ht="15" hidden="false" customHeight="false" outlineLevel="0" collapsed="false">
      <c r="A38" s="21" t="s">
        <v>26</v>
      </c>
      <c r="D38" s="21" t="s">
        <v>29</v>
      </c>
    </row>
    <row r="39" customFormat="false" ht="15" hidden="false" customHeight="false" outlineLevel="0" collapsed="false">
      <c r="A39" s="7"/>
      <c r="D39" s="9"/>
    </row>
    <row r="40" customFormat="false" ht="15" hidden="false" customHeight="false" outlineLevel="0" collapsed="false">
      <c r="A40" s="7"/>
      <c r="D40" s="9"/>
    </row>
    <row r="41" customFormat="false" ht="15" hidden="false" customHeight="false" outlineLevel="0" collapsed="false">
      <c r="A41" s="7"/>
      <c r="D41" s="9"/>
    </row>
    <row r="42" customFormat="false" ht="15" hidden="false" customHeight="false" outlineLevel="0" collapsed="false">
      <c r="A42" s="7"/>
      <c r="D42" s="9"/>
    </row>
    <row r="43" customFormat="false" ht="15" hidden="false" customHeight="false" outlineLevel="0" collapsed="false">
      <c r="A43" s="7"/>
      <c r="D43" s="9"/>
    </row>
    <row r="44" customFormat="false" ht="15" hidden="false" customHeight="false" outlineLevel="0" collapsed="false">
      <c r="A44" s="7"/>
      <c r="D44" s="9"/>
    </row>
    <row r="45" customFormat="false" ht="15" hidden="false" customHeight="false" outlineLevel="0" collapsed="false">
      <c r="A45" s="24" t="s">
        <v>167</v>
      </c>
      <c r="D45" s="27" t="n">
        <f aca="false">SUM(D39:D44)</f>
        <v>0</v>
      </c>
    </row>
    <row r="46" customFormat="false" ht="17.15" hidden="false" customHeight="false" outlineLevel="0" collapsed="false">
      <c r="A46" s="12" t="s">
        <v>174</v>
      </c>
      <c r="D46" s="25" t="n">
        <f aca="false">D45-収支内訳書1P!D7</f>
        <v>0</v>
      </c>
    </row>
    <row r="48" customFormat="false" ht="15" hidden="false" customHeight="false" outlineLevel="0" collapsed="false">
      <c r="A48" s="10" t="s">
        <v>175</v>
      </c>
    </row>
  </sheetData>
  <dataValidations count="1">
    <dataValidation allowBlank="true" errorStyle="stop" operator="between" showDropDown="false" showErrorMessage="false" showInputMessage="false" sqref="A4:A28" type="list">
      <formula1>"田,畑,特殊施設,畜産物その他"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8"/>
    <col collapsed="false" customWidth="true" hidden="false" outlineLevel="0" max="3" min="3" style="0" width="10"/>
    <col collapsed="false" customWidth="true" hidden="false" outlineLevel="0" max="5" min="4" style="0" width="13"/>
    <col collapsed="false" customWidth="true" hidden="false" outlineLevel="0" max="6" min="6" style="0" width="9"/>
    <col collapsed="false" customWidth="true" hidden="false" outlineLevel="0" max="9" min="7" style="0" width="8"/>
    <col collapsed="false" customWidth="true" hidden="false" outlineLevel="0" max="10" min="10" style="0" width="13"/>
    <col collapsed="false" customWidth="true" hidden="false" outlineLevel="0" max="11" min="11" style="0" width="12"/>
    <col collapsed="false" customWidth="true" hidden="false" outlineLevel="0" max="12" min="12" style="0" width="13"/>
    <col collapsed="false" customWidth="true" hidden="false" outlineLevel="0" max="13" min="13" style="0" width="9"/>
    <col collapsed="false" customWidth="true" hidden="false" outlineLevel="0" max="16" min="14" style="0" width="13"/>
    <col collapsed="false" customWidth="true" hidden="false" outlineLevel="0" max="17" min="17" style="0" width="16"/>
  </cols>
  <sheetData>
    <row r="1" customFormat="false" ht="19.4" hidden="false" customHeight="false" outlineLevel="0" collapsed="false">
      <c r="A1" s="11" t="s">
        <v>176</v>
      </c>
    </row>
    <row r="2" customFormat="false" ht="31.5" hidden="false" customHeight="true" outlineLevel="0" collapsed="false">
      <c r="A2" s="28" t="s">
        <v>177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4" customFormat="false" ht="48" hidden="false" customHeight="true" outlineLevel="0" collapsed="false">
      <c r="A4" s="23" t="s">
        <v>178</v>
      </c>
      <c r="B4" s="23" t="s">
        <v>179</v>
      </c>
      <c r="C4" s="23" t="s">
        <v>180</v>
      </c>
      <c r="D4" s="23" t="s">
        <v>181</v>
      </c>
      <c r="E4" s="23" t="s">
        <v>182</v>
      </c>
      <c r="F4" s="23" t="s">
        <v>183</v>
      </c>
      <c r="G4" s="23" t="s">
        <v>184</v>
      </c>
      <c r="H4" s="23" t="s">
        <v>185</v>
      </c>
      <c r="I4" s="23" t="s">
        <v>186</v>
      </c>
      <c r="J4" s="23" t="s">
        <v>187</v>
      </c>
      <c r="K4" s="23" t="s">
        <v>188</v>
      </c>
      <c r="L4" s="23" t="s">
        <v>189</v>
      </c>
      <c r="M4" s="23" t="s">
        <v>190</v>
      </c>
      <c r="N4" s="23" t="s">
        <v>191</v>
      </c>
      <c r="O4" s="23" t="s">
        <v>192</v>
      </c>
      <c r="P4" s="23" t="s">
        <v>193</v>
      </c>
      <c r="Q4" s="23" t="s">
        <v>194</v>
      </c>
    </row>
    <row r="5" customFormat="false" ht="15" hidden="false" customHeight="false" outlineLevel="0" collapsed="false">
      <c r="A5" s="7" t="s">
        <v>195</v>
      </c>
      <c r="B5" s="7" t="n">
        <v>1</v>
      </c>
      <c r="C5" s="29" t="s">
        <v>196</v>
      </c>
      <c r="D5" s="9" t="n">
        <v>3300000</v>
      </c>
      <c r="E5" s="9" t="n">
        <v>3300000</v>
      </c>
      <c r="F5" s="7" t="s">
        <v>197</v>
      </c>
      <c r="G5" s="29" t="n">
        <v>7</v>
      </c>
      <c r="H5" s="29" t="n">
        <v>0.143</v>
      </c>
      <c r="I5" s="29" t="n">
        <v>12</v>
      </c>
      <c r="J5" s="30" t="n">
        <f aca="false">IF(E5="","",ROUNDDOWN(E5*H5*I5/12,0))</f>
        <v>471900</v>
      </c>
      <c r="K5" s="9" t="n">
        <v>0</v>
      </c>
      <c r="L5" s="30" t="n">
        <f aca="false">IF(E5="","",J5+K5)</f>
        <v>471900</v>
      </c>
      <c r="M5" s="29" t="n">
        <v>100</v>
      </c>
      <c r="N5" s="30" t="n">
        <f aca="false">IF(E5="","",ROUNDDOWN(L5*M5/100,0))</f>
        <v>471900</v>
      </c>
      <c r="O5" s="9" t="n">
        <v>2002275</v>
      </c>
      <c r="P5" s="30" t="n">
        <f aca="false">IF(O5="","",O5-L5)</f>
        <v>1530375</v>
      </c>
      <c r="Q5" s="7" t="s">
        <v>198</v>
      </c>
    </row>
    <row r="6" customFormat="false" ht="15" hidden="false" customHeight="false" outlineLevel="0" collapsed="false">
      <c r="A6" s="29"/>
      <c r="B6" s="29"/>
      <c r="C6" s="29"/>
      <c r="D6" s="9"/>
      <c r="E6" s="9"/>
      <c r="F6" s="29"/>
      <c r="G6" s="29"/>
      <c r="H6" s="29"/>
      <c r="I6" s="29"/>
      <c r="J6" s="30" t="str">
        <f aca="false">IF(E6="","",ROUNDDOWN(E6*H6*I6/12,0))</f>
        <v/>
      </c>
      <c r="K6" s="9"/>
      <c r="L6" s="30" t="str">
        <f aca="false">IF(E6="","",J6+K6)</f>
        <v/>
      </c>
      <c r="M6" s="29"/>
      <c r="N6" s="30" t="str">
        <f aca="false">IF(E6="","",ROUNDDOWN(L6*M6/100,0))</f>
        <v/>
      </c>
      <c r="O6" s="9"/>
      <c r="P6" s="30" t="str">
        <f aca="false">IF(O6="","",O6-L6)</f>
        <v/>
      </c>
      <c r="Q6" s="29"/>
    </row>
    <row r="7" customFormat="false" ht="15" hidden="false" customHeight="false" outlineLevel="0" collapsed="false">
      <c r="A7" s="29"/>
      <c r="B7" s="29"/>
      <c r="C7" s="29"/>
      <c r="D7" s="9"/>
      <c r="E7" s="9"/>
      <c r="F7" s="29"/>
      <c r="G7" s="29"/>
      <c r="H7" s="29"/>
      <c r="I7" s="29"/>
      <c r="J7" s="30" t="str">
        <f aca="false">IF(E7="","",ROUNDDOWN(E7*H7*I7/12,0))</f>
        <v/>
      </c>
      <c r="K7" s="9"/>
      <c r="L7" s="30" t="str">
        <f aca="false">IF(E7="","",J7+K7)</f>
        <v/>
      </c>
      <c r="M7" s="29"/>
      <c r="N7" s="30" t="str">
        <f aca="false">IF(E7="","",ROUNDDOWN(L7*M7/100,0))</f>
        <v/>
      </c>
      <c r="O7" s="9"/>
      <c r="P7" s="30" t="str">
        <f aca="false">IF(O7="","",O7-L7)</f>
        <v/>
      </c>
      <c r="Q7" s="29"/>
    </row>
    <row r="8" customFormat="false" ht="15" hidden="false" customHeight="false" outlineLevel="0" collapsed="false">
      <c r="A8" s="29"/>
      <c r="B8" s="29"/>
      <c r="C8" s="29"/>
      <c r="D8" s="9"/>
      <c r="E8" s="9"/>
      <c r="F8" s="29"/>
      <c r="G8" s="29"/>
      <c r="H8" s="29"/>
      <c r="I8" s="29"/>
      <c r="J8" s="30" t="str">
        <f aca="false">IF(E8="","",ROUNDDOWN(E8*H8*I8/12,0))</f>
        <v/>
      </c>
      <c r="K8" s="9"/>
      <c r="L8" s="30" t="str">
        <f aca="false">IF(E8="","",J8+K8)</f>
        <v/>
      </c>
      <c r="M8" s="29"/>
      <c r="N8" s="30" t="str">
        <f aca="false">IF(E8="","",ROUNDDOWN(L8*M8/100,0))</f>
        <v/>
      </c>
      <c r="O8" s="9"/>
      <c r="P8" s="30" t="str">
        <f aca="false">IF(O8="","",O8-L8)</f>
        <v/>
      </c>
      <c r="Q8" s="29"/>
    </row>
    <row r="9" customFormat="false" ht="15" hidden="false" customHeight="false" outlineLevel="0" collapsed="false">
      <c r="A9" s="29"/>
      <c r="B9" s="29"/>
      <c r="C9" s="29"/>
      <c r="D9" s="9"/>
      <c r="E9" s="9"/>
      <c r="F9" s="29"/>
      <c r="G9" s="29"/>
      <c r="H9" s="29"/>
      <c r="I9" s="29"/>
      <c r="J9" s="30" t="str">
        <f aca="false">IF(E9="","",ROUNDDOWN(E9*H9*I9/12,0))</f>
        <v/>
      </c>
      <c r="K9" s="9"/>
      <c r="L9" s="30" t="str">
        <f aca="false">IF(E9="","",J9+K9)</f>
        <v/>
      </c>
      <c r="M9" s="29"/>
      <c r="N9" s="30" t="str">
        <f aca="false">IF(E9="","",ROUNDDOWN(L9*M9/100,0))</f>
        <v/>
      </c>
      <c r="O9" s="9"/>
      <c r="P9" s="30" t="str">
        <f aca="false">IF(O9="","",O9-L9)</f>
        <v/>
      </c>
      <c r="Q9" s="29"/>
    </row>
    <row r="10" customFormat="false" ht="15" hidden="false" customHeight="false" outlineLevel="0" collapsed="false">
      <c r="A10" s="29"/>
      <c r="B10" s="29"/>
      <c r="C10" s="29"/>
      <c r="D10" s="9"/>
      <c r="E10" s="9"/>
      <c r="F10" s="29"/>
      <c r="G10" s="29"/>
      <c r="H10" s="29"/>
      <c r="I10" s="29"/>
      <c r="J10" s="30" t="str">
        <f aca="false">IF(E10="","",ROUNDDOWN(E10*H10*I10/12,0))</f>
        <v/>
      </c>
      <c r="K10" s="9"/>
      <c r="L10" s="30" t="str">
        <f aca="false">IF(E10="","",J10+K10)</f>
        <v/>
      </c>
      <c r="M10" s="29"/>
      <c r="N10" s="30" t="str">
        <f aca="false">IF(E10="","",ROUNDDOWN(L10*M10/100,0))</f>
        <v/>
      </c>
      <c r="O10" s="9"/>
      <c r="P10" s="30" t="str">
        <f aca="false">IF(O10="","",O10-L10)</f>
        <v/>
      </c>
      <c r="Q10" s="29"/>
    </row>
    <row r="11" customFormat="false" ht="15" hidden="false" customHeight="false" outlineLevel="0" collapsed="false">
      <c r="A11" s="29"/>
      <c r="B11" s="29"/>
      <c r="C11" s="29"/>
      <c r="D11" s="9"/>
      <c r="E11" s="9"/>
      <c r="F11" s="29"/>
      <c r="G11" s="29"/>
      <c r="H11" s="29"/>
      <c r="I11" s="29"/>
      <c r="J11" s="30" t="str">
        <f aca="false">IF(E11="","",ROUNDDOWN(E11*H11*I11/12,0))</f>
        <v/>
      </c>
      <c r="K11" s="9"/>
      <c r="L11" s="30" t="str">
        <f aca="false">IF(E11="","",J11+K11)</f>
        <v/>
      </c>
      <c r="M11" s="29"/>
      <c r="N11" s="30" t="str">
        <f aca="false">IF(E11="","",ROUNDDOWN(L11*M11/100,0))</f>
        <v/>
      </c>
      <c r="O11" s="9"/>
      <c r="P11" s="30" t="str">
        <f aca="false">IF(O11="","",O11-L11)</f>
        <v/>
      </c>
      <c r="Q11" s="29"/>
    </row>
    <row r="12" customFormat="false" ht="15" hidden="false" customHeight="false" outlineLevel="0" collapsed="false">
      <c r="A12" s="29"/>
      <c r="B12" s="29"/>
      <c r="C12" s="29"/>
      <c r="D12" s="9"/>
      <c r="E12" s="9"/>
      <c r="F12" s="29"/>
      <c r="G12" s="29"/>
      <c r="H12" s="29"/>
      <c r="I12" s="29"/>
      <c r="J12" s="30" t="str">
        <f aca="false">IF(E12="","",ROUNDDOWN(E12*H12*I12/12,0))</f>
        <v/>
      </c>
      <c r="K12" s="9"/>
      <c r="L12" s="30" t="str">
        <f aca="false">IF(E12="","",J12+K12)</f>
        <v/>
      </c>
      <c r="M12" s="29"/>
      <c r="N12" s="30" t="str">
        <f aca="false">IF(E12="","",ROUNDDOWN(L12*M12/100,0))</f>
        <v/>
      </c>
      <c r="O12" s="9"/>
      <c r="P12" s="30" t="str">
        <f aca="false">IF(O12="","",O12-L12)</f>
        <v/>
      </c>
      <c r="Q12" s="29"/>
    </row>
    <row r="13" customFormat="false" ht="15" hidden="false" customHeight="false" outlineLevel="0" collapsed="false">
      <c r="A13" s="29"/>
      <c r="B13" s="29"/>
      <c r="C13" s="29"/>
      <c r="D13" s="9"/>
      <c r="E13" s="9"/>
      <c r="F13" s="29"/>
      <c r="G13" s="29"/>
      <c r="H13" s="29"/>
      <c r="I13" s="29"/>
      <c r="J13" s="30" t="str">
        <f aca="false">IF(E13="","",ROUNDDOWN(E13*H13*I13/12,0))</f>
        <v/>
      </c>
      <c r="K13" s="9"/>
      <c r="L13" s="30" t="str">
        <f aca="false">IF(E13="","",J13+K13)</f>
        <v/>
      </c>
      <c r="M13" s="29"/>
      <c r="N13" s="30" t="str">
        <f aca="false">IF(E13="","",ROUNDDOWN(L13*M13/100,0))</f>
        <v/>
      </c>
      <c r="O13" s="9"/>
      <c r="P13" s="30" t="str">
        <f aca="false">IF(O13="","",O13-L13)</f>
        <v/>
      </c>
      <c r="Q13" s="29"/>
    </row>
    <row r="14" customFormat="false" ht="15" hidden="false" customHeight="false" outlineLevel="0" collapsed="false">
      <c r="A14" s="29"/>
      <c r="B14" s="29"/>
      <c r="C14" s="29"/>
      <c r="D14" s="9"/>
      <c r="E14" s="9"/>
      <c r="F14" s="29"/>
      <c r="G14" s="29"/>
      <c r="H14" s="29"/>
      <c r="I14" s="29"/>
      <c r="J14" s="30" t="str">
        <f aca="false">IF(E14="","",ROUNDDOWN(E14*H14*I14/12,0))</f>
        <v/>
      </c>
      <c r="K14" s="9"/>
      <c r="L14" s="30" t="str">
        <f aca="false">IF(E14="","",J14+K14)</f>
        <v/>
      </c>
      <c r="M14" s="29"/>
      <c r="N14" s="30" t="str">
        <f aca="false">IF(E14="","",ROUNDDOWN(L14*M14/100,0))</f>
        <v/>
      </c>
      <c r="O14" s="9"/>
      <c r="P14" s="30" t="str">
        <f aca="false">IF(O14="","",O14-L14)</f>
        <v/>
      </c>
      <c r="Q14" s="29"/>
    </row>
    <row r="15" customFormat="false" ht="15" hidden="false" customHeight="false" outlineLevel="0" collapsed="false">
      <c r="A15" s="29"/>
      <c r="B15" s="29"/>
      <c r="C15" s="29"/>
      <c r="D15" s="9"/>
      <c r="E15" s="9"/>
      <c r="F15" s="29"/>
      <c r="G15" s="29"/>
      <c r="H15" s="29"/>
      <c r="I15" s="29"/>
      <c r="J15" s="30" t="str">
        <f aca="false">IF(E15="","",ROUNDDOWN(E15*H15*I15/12,0))</f>
        <v/>
      </c>
      <c r="K15" s="9"/>
      <c r="L15" s="30" t="str">
        <f aca="false">IF(E15="","",J15+K15)</f>
        <v/>
      </c>
      <c r="M15" s="29"/>
      <c r="N15" s="30" t="str">
        <f aca="false">IF(E15="","",ROUNDDOWN(L15*M15/100,0))</f>
        <v/>
      </c>
      <c r="O15" s="9"/>
      <c r="P15" s="30" t="str">
        <f aca="false">IF(O15="","",O15-L15)</f>
        <v/>
      </c>
      <c r="Q15" s="29"/>
    </row>
    <row r="16" customFormat="false" ht="15" hidden="false" customHeight="false" outlineLevel="0" collapsed="false">
      <c r="A16" s="29"/>
      <c r="B16" s="29"/>
      <c r="C16" s="29"/>
      <c r="D16" s="9"/>
      <c r="E16" s="9"/>
      <c r="F16" s="29"/>
      <c r="G16" s="29"/>
      <c r="H16" s="29"/>
      <c r="I16" s="29"/>
      <c r="J16" s="30" t="str">
        <f aca="false">IF(E16="","",ROUNDDOWN(E16*H16*I16/12,0))</f>
        <v/>
      </c>
      <c r="K16" s="9"/>
      <c r="L16" s="30" t="str">
        <f aca="false">IF(E16="","",J16+K16)</f>
        <v/>
      </c>
      <c r="M16" s="29"/>
      <c r="N16" s="30" t="str">
        <f aca="false">IF(E16="","",ROUNDDOWN(L16*M16/100,0))</f>
        <v/>
      </c>
      <c r="O16" s="9"/>
      <c r="P16" s="30" t="str">
        <f aca="false">IF(O16="","",O16-L16)</f>
        <v/>
      </c>
      <c r="Q16" s="29"/>
    </row>
    <row r="17" customFormat="false" ht="15" hidden="false" customHeight="false" outlineLevel="0" collapsed="false">
      <c r="A17" s="29"/>
      <c r="B17" s="29"/>
      <c r="C17" s="29"/>
      <c r="D17" s="9"/>
      <c r="E17" s="9"/>
      <c r="F17" s="29"/>
      <c r="G17" s="29"/>
      <c r="H17" s="29"/>
      <c r="I17" s="29"/>
      <c r="J17" s="30" t="str">
        <f aca="false">IF(E17="","",ROUNDDOWN(E17*H17*I17/12,0))</f>
        <v/>
      </c>
      <c r="K17" s="9"/>
      <c r="L17" s="30" t="str">
        <f aca="false">IF(E17="","",J17+K17)</f>
        <v/>
      </c>
      <c r="M17" s="29"/>
      <c r="N17" s="30" t="str">
        <f aca="false">IF(E17="","",ROUNDDOWN(L17*M17/100,0))</f>
        <v/>
      </c>
      <c r="O17" s="9"/>
      <c r="P17" s="30" t="str">
        <f aca="false">IF(O17="","",O17-L17)</f>
        <v/>
      </c>
      <c r="Q17" s="29"/>
    </row>
    <row r="18" customFormat="false" ht="15" hidden="false" customHeight="false" outlineLevel="0" collapsed="false">
      <c r="A18" s="29"/>
      <c r="B18" s="29"/>
      <c r="C18" s="29"/>
      <c r="D18" s="9"/>
      <c r="E18" s="9"/>
      <c r="F18" s="29"/>
      <c r="G18" s="29"/>
      <c r="H18" s="29"/>
      <c r="I18" s="29"/>
      <c r="J18" s="30" t="str">
        <f aca="false">IF(E18="","",ROUNDDOWN(E18*H18*I18/12,0))</f>
        <v/>
      </c>
      <c r="K18" s="9"/>
      <c r="L18" s="30" t="str">
        <f aca="false">IF(E18="","",J18+K18)</f>
        <v/>
      </c>
      <c r="M18" s="29"/>
      <c r="N18" s="30" t="str">
        <f aca="false">IF(E18="","",ROUNDDOWN(L18*M18/100,0))</f>
        <v/>
      </c>
      <c r="O18" s="9"/>
      <c r="P18" s="30" t="str">
        <f aca="false">IF(O18="","",O18-L18)</f>
        <v/>
      </c>
      <c r="Q18" s="29"/>
    </row>
    <row r="19" customFormat="false" ht="15" hidden="false" customHeight="false" outlineLevel="0" collapsed="false">
      <c r="A19" s="29"/>
      <c r="B19" s="29"/>
      <c r="C19" s="29"/>
      <c r="D19" s="9"/>
      <c r="E19" s="9"/>
      <c r="F19" s="29"/>
      <c r="G19" s="29"/>
      <c r="H19" s="29"/>
      <c r="I19" s="29"/>
      <c r="J19" s="30" t="str">
        <f aca="false">IF(E19="","",ROUNDDOWN(E19*H19*I19/12,0))</f>
        <v/>
      </c>
      <c r="K19" s="9"/>
      <c r="L19" s="30" t="str">
        <f aca="false">IF(E19="","",J19+K19)</f>
        <v/>
      </c>
      <c r="M19" s="29"/>
      <c r="N19" s="30" t="str">
        <f aca="false">IF(E19="","",ROUNDDOWN(L19*M19/100,0))</f>
        <v/>
      </c>
      <c r="O19" s="9"/>
      <c r="P19" s="30" t="str">
        <f aca="false">IF(O19="","",O19-L19)</f>
        <v/>
      </c>
      <c r="Q19" s="29"/>
    </row>
    <row r="20" customFormat="false" ht="15" hidden="false" customHeight="false" outlineLevel="0" collapsed="false">
      <c r="A20" s="29"/>
      <c r="B20" s="29"/>
      <c r="C20" s="29"/>
      <c r="D20" s="9"/>
      <c r="E20" s="9"/>
      <c r="F20" s="29"/>
      <c r="G20" s="29"/>
      <c r="H20" s="29"/>
      <c r="I20" s="29"/>
      <c r="J20" s="30" t="str">
        <f aca="false">IF(E20="","",ROUNDDOWN(E20*H20*I20/12,0))</f>
        <v/>
      </c>
      <c r="K20" s="9"/>
      <c r="L20" s="30" t="str">
        <f aca="false">IF(E20="","",J20+K20)</f>
        <v/>
      </c>
      <c r="M20" s="29"/>
      <c r="N20" s="30" t="str">
        <f aca="false">IF(E20="","",ROUNDDOWN(L20*M20/100,0))</f>
        <v/>
      </c>
      <c r="O20" s="9"/>
      <c r="P20" s="30" t="str">
        <f aca="false">IF(O20="","",O20-L20)</f>
        <v/>
      </c>
      <c r="Q20" s="29"/>
    </row>
    <row r="21" customFormat="false" ht="15" hidden="false" customHeight="false" outlineLevel="0" collapsed="false">
      <c r="A21" s="29"/>
      <c r="B21" s="29"/>
      <c r="C21" s="29"/>
      <c r="D21" s="9"/>
      <c r="E21" s="9"/>
      <c r="F21" s="29"/>
      <c r="G21" s="29"/>
      <c r="H21" s="29"/>
      <c r="I21" s="29"/>
      <c r="J21" s="30" t="str">
        <f aca="false">IF(E21="","",ROUNDDOWN(E21*H21*I21/12,0))</f>
        <v/>
      </c>
      <c r="K21" s="9"/>
      <c r="L21" s="30" t="str">
        <f aca="false">IF(E21="","",J21+K21)</f>
        <v/>
      </c>
      <c r="M21" s="29"/>
      <c r="N21" s="30" t="str">
        <f aca="false">IF(E21="","",ROUNDDOWN(L21*M21/100,0))</f>
        <v/>
      </c>
      <c r="O21" s="9"/>
      <c r="P21" s="30" t="str">
        <f aca="false">IF(O21="","",O21-L21)</f>
        <v/>
      </c>
      <c r="Q21" s="29"/>
    </row>
    <row r="22" customFormat="false" ht="15" hidden="false" customHeight="false" outlineLevel="0" collapsed="false">
      <c r="A22" s="29"/>
      <c r="B22" s="29"/>
      <c r="C22" s="29"/>
      <c r="D22" s="9"/>
      <c r="E22" s="9"/>
      <c r="F22" s="29"/>
      <c r="G22" s="29"/>
      <c r="H22" s="29"/>
      <c r="I22" s="29"/>
      <c r="J22" s="30" t="str">
        <f aca="false">IF(E22="","",ROUNDDOWN(E22*H22*I22/12,0))</f>
        <v/>
      </c>
      <c r="K22" s="9"/>
      <c r="L22" s="30" t="str">
        <f aca="false">IF(E22="","",J22+K22)</f>
        <v/>
      </c>
      <c r="M22" s="29"/>
      <c r="N22" s="30" t="str">
        <f aca="false">IF(E22="","",ROUNDDOWN(L22*M22/100,0))</f>
        <v/>
      </c>
      <c r="O22" s="9"/>
      <c r="P22" s="30" t="str">
        <f aca="false">IF(O22="","",O22-L22)</f>
        <v/>
      </c>
      <c r="Q22" s="29"/>
    </row>
    <row r="23" customFormat="false" ht="15" hidden="false" customHeight="false" outlineLevel="0" collapsed="false">
      <c r="A23" s="29"/>
      <c r="B23" s="29"/>
      <c r="C23" s="29"/>
      <c r="D23" s="9"/>
      <c r="E23" s="9"/>
      <c r="F23" s="29"/>
      <c r="G23" s="29"/>
      <c r="H23" s="29"/>
      <c r="I23" s="29"/>
      <c r="J23" s="30" t="str">
        <f aca="false">IF(E23="","",ROUNDDOWN(E23*H23*I23/12,0))</f>
        <v/>
      </c>
      <c r="K23" s="9"/>
      <c r="L23" s="30" t="str">
        <f aca="false">IF(E23="","",J23+K23)</f>
        <v/>
      </c>
      <c r="M23" s="29"/>
      <c r="N23" s="30" t="str">
        <f aca="false">IF(E23="","",ROUNDDOWN(L23*M23/100,0))</f>
        <v/>
      </c>
      <c r="O23" s="9"/>
      <c r="P23" s="30" t="str">
        <f aca="false">IF(O23="","",O23-L23)</f>
        <v/>
      </c>
      <c r="Q23" s="29"/>
    </row>
    <row r="24" customFormat="false" ht="15" hidden="false" customHeight="false" outlineLevel="0" collapsed="false">
      <c r="A24" s="29"/>
      <c r="B24" s="29"/>
      <c r="C24" s="29"/>
      <c r="D24" s="9"/>
      <c r="E24" s="9"/>
      <c r="F24" s="29"/>
      <c r="G24" s="29"/>
      <c r="H24" s="29"/>
      <c r="I24" s="29"/>
      <c r="J24" s="30" t="str">
        <f aca="false">IF(E24="","",ROUNDDOWN(E24*H24*I24/12,0))</f>
        <v/>
      </c>
      <c r="K24" s="9"/>
      <c r="L24" s="30" t="str">
        <f aca="false">IF(E24="","",J24+K24)</f>
        <v/>
      </c>
      <c r="M24" s="29"/>
      <c r="N24" s="30" t="str">
        <f aca="false">IF(E24="","",ROUNDDOWN(L24*M24/100,0))</f>
        <v/>
      </c>
      <c r="O24" s="9"/>
      <c r="P24" s="30" t="str">
        <f aca="false">IF(O24="","",O24-L24)</f>
        <v/>
      </c>
      <c r="Q24" s="29"/>
    </row>
    <row r="25" customFormat="false" ht="15" hidden="false" customHeight="false" outlineLevel="0" collapsed="false">
      <c r="A25" s="24" t="s">
        <v>199</v>
      </c>
      <c r="J25" s="19" t="n">
        <f aca="false">SUM(J5:J24)</f>
        <v>471900</v>
      </c>
      <c r="K25" s="19" t="n">
        <f aca="false">SUM(K5:K24)</f>
        <v>0</v>
      </c>
      <c r="L25" s="19" t="n">
        <f aca="false">SUM(L5:L24)</f>
        <v>471900</v>
      </c>
      <c r="N25" s="19" t="n">
        <f aca="false">SUM(N5:N24)</f>
        <v>471900</v>
      </c>
    </row>
    <row r="26" customFormat="false" ht="15" hidden="false" customHeight="false" outlineLevel="0" collapsed="false">
      <c r="A26" s="20" t="s">
        <v>200</v>
      </c>
    </row>
  </sheetData>
  <mergeCells count="1">
    <mergeCell ref="A2:P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4"/>
    <col collapsed="false" customWidth="true" hidden="false" outlineLevel="0" max="3" min="3" style="0" width="13"/>
    <col collapsed="false" customWidth="true" hidden="false" outlineLevel="0" max="5" min="4" style="0" width="15"/>
    <col collapsed="false" customWidth="true" hidden="false" outlineLevel="0" max="6" min="6" style="0" width="13"/>
    <col collapsed="false" customWidth="true" hidden="false" outlineLevel="0" max="10" min="7" style="0" width="15"/>
    <col collapsed="false" customWidth="true" hidden="false" outlineLevel="0" max="11" min="11" style="0" width="24"/>
  </cols>
  <sheetData>
    <row r="1" customFormat="false" ht="15" hidden="false" customHeight="false" outlineLevel="0" collapsed="false">
      <c r="A1" s="11" t="s">
        <v>201</v>
      </c>
    </row>
    <row r="3" customFormat="false" ht="60" hidden="false" customHeight="true" outlineLevel="0" collapsed="false">
      <c r="A3" s="23" t="s">
        <v>202</v>
      </c>
      <c r="B3" s="23" t="s">
        <v>203</v>
      </c>
      <c r="C3" s="23" t="s">
        <v>204</v>
      </c>
      <c r="D3" s="23" t="s">
        <v>205</v>
      </c>
      <c r="E3" s="23" t="s">
        <v>206</v>
      </c>
      <c r="F3" s="23" t="s">
        <v>207</v>
      </c>
      <c r="G3" s="23" t="s">
        <v>208</v>
      </c>
      <c r="H3" s="23" t="s">
        <v>209</v>
      </c>
      <c r="I3" s="23" t="s">
        <v>210</v>
      </c>
      <c r="J3" s="23" t="s">
        <v>211</v>
      </c>
      <c r="K3" s="23" t="s">
        <v>212</v>
      </c>
    </row>
    <row r="4" customFormat="false" ht="15" hidden="false" customHeight="false" outlineLevel="0" collapsed="false">
      <c r="A4" s="29"/>
      <c r="B4" s="29"/>
      <c r="C4" s="9"/>
      <c r="D4" s="9"/>
      <c r="E4" s="9"/>
      <c r="F4" s="18" t="str">
        <f aca="false">IF(AND(D4="",E4=""),"",D4+E4)</f>
        <v/>
      </c>
      <c r="G4" s="9"/>
      <c r="H4" s="18" t="str">
        <f aca="false">IF(F4="","",F4-G4)</f>
        <v/>
      </c>
      <c r="I4" s="9"/>
      <c r="J4" s="18" t="str">
        <f aca="false">IF(F4="","",C4+H4-I4)</f>
        <v/>
      </c>
      <c r="K4" s="29"/>
    </row>
    <row r="5" customFormat="false" ht="15" hidden="false" customHeight="false" outlineLevel="0" collapsed="false">
      <c r="A5" s="29"/>
      <c r="B5" s="29"/>
      <c r="C5" s="9"/>
      <c r="D5" s="9"/>
      <c r="E5" s="9"/>
      <c r="F5" s="18" t="str">
        <f aca="false">IF(AND(D5="",E5=""),"",D5+E5)</f>
        <v/>
      </c>
      <c r="G5" s="9"/>
      <c r="H5" s="18" t="str">
        <f aca="false">IF(F5="","",F5-G5)</f>
        <v/>
      </c>
      <c r="I5" s="9"/>
      <c r="J5" s="18" t="str">
        <f aca="false">IF(F5="","",C5+H5-I5)</f>
        <v/>
      </c>
      <c r="K5" s="29"/>
    </row>
    <row r="6" customFormat="false" ht="15" hidden="false" customHeight="false" outlineLevel="0" collapsed="false">
      <c r="A6" s="29"/>
      <c r="B6" s="29"/>
      <c r="C6" s="9"/>
      <c r="D6" s="9"/>
      <c r="E6" s="9"/>
      <c r="F6" s="18" t="str">
        <f aca="false">IF(AND(D6="",E6=""),"",D6+E6)</f>
        <v/>
      </c>
      <c r="G6" s="9"/>
      <c r="H6" s="18" t="str">
        <f aca="false">IF(F6="","",F6-G6)</f>
        <v/>
      </c>
      <c r="I6" s="9"/>
      <c r="J6" s="18" t="str">
        <f aca="false">IF(F6="","",C6+H6-I6)</f>
        <v/>
      </c>
      <c r="K6" s="29"/>
    </row>
    <row r="7" customFormat="false" ht="15" hidden="false" customHeight="false" outlineLevel="0" collapsed="false">
      <c r="A7" s="29"/>
      <c r="B7" s="29"/>
      <c r="C7" s="9"/>
      <c r="D7" s="9"/>
      <c r="E7" s="9"/>
      <c r="F7" s="18" t="str">
        <f aca="false">IF(AND(D7="",E7=""),"",D7+E7)</f>
        <v/>
      </c>
      <c r="G7" s="9"/>
      <c r="H7" s="18" t="str">
        <f aca="false">IF(F7="","",F7-G7)</f>
        <v/>
      </c>
      <c r="I7" s="9"/>
      <c r="J7" s="18" t="str">
        <f aca="false">IF(F7="","",C7+H7-I7)</f>
        <v/>
      </c>
      <c r="K7" s="29"/>
    </row>
    <row r="8" customFormat="false" ht="15" hidden="false" customHeight="false" outlineLevel="0" collapsed="false">
      <c r="A8" s="29"/>
      <c r="B8" s="29"/>
      <c r="C8" s="9"/>
      <c r="D8" s="9"/>
      <c r="E8" s="9"/>
      <c r="F8" s="18" t="str">
        <f aca="false">IF(AND(D8="",E8=""),"",D8+E8)</f>
        <v/>
      </c>
      <c r="G8" s="9"/>
      <c r="H8" s="18" t="str">
        <f aca="false">IF(F8="","",F8-G8)</f>
        <v/>
      </c>
      <c r="I8" s="9"/>
      <c r="J8" s="18" t="str">
        <f aca="false">IF(F8="","",C8+H8-I8)</f>
        <v/>
      </c>
      <c r="K8" s="29"/>
    </row>
    <row r="9" customFormat="false" ht="15" hidden="false" customHeight="false" outlineLevel="0" collapsed="false">
      <c r="A9" s="29"/>
      <c r="B9" s="29"/>
      <c r="C9" s="9"/>
      <c r="D9" s="9"/>
      <c r="E9" s="9"/>
      <c r="F9" s="18" t="str">
        <f aca="false">IF(AND(D9="",E9=""),"",D9+E9)</f>
        <v/>
      </c>
      <c r="G9" s="9"/>
      <c r="H9" s="18" t="str">
        <f aca="false">IF(F9="","",F9-G9)</f>
        <v/>
      </c>
      <c r="I9" s="9"/>
      <c r="J9" s="18" t="str">
        <f aca="false">IF(F9="","",C9+H9-I9)</f>
        <v/>
      </c>
      <c r="K9" s="29"/>
    </row>
    <row r="10" customFormat="false" ht="15" hidden="false" customHeight="false" outlineLevel="0" collapsed="false">
      <c r="A10" s="29"/>
      <c r="B10" s="29"/>
      <c r="C10" s="9"/>
      <c r="D10" s="9"/>
      <c r="E10" s="9"/>
      <c r="F10" s="18" t="str">
        <f aca="false">IF(AND(D10="",E10=""),"",D10+E10)</f>
        <v/>
      </c>
      <c r="G10" s="9"/>
      <c r="H10" s="18" t="str">
        <f aca="false">IF(F10="","",F10-G10)</f>
        <v/>
      </c>
      <c r="I10" s="9"/>
      <c r="J10" s="18" t="str">
        <f aca="false">IF(F10="","",C10+H10-I10)</f>
        <v/>
      </c>
      <c r="K10" s="29"/>
    </row>
    <row r="11" customFormat="false" ht="15" hidden="false" customHeight="false" outlineLevel="0" collapsed="false">
      <c r="A11" s="29"/>
      <c r="B11" s="29"/>
      <c r="C11" s="9"/>
      <c r="D11" s="9"/>
      <c r="E11" s="9"/>
      <c r="F11" s="18" t="str">
        <f aca="false">IF(AND(D11="",E11=""),"",D11+E11)</f>
        <v/>
      </c>
      <c r="G11" s="9"/>
      <c r="H11" s="18" t="str">
        <f aca="false">IF(F11="","",F11-G11)</f>
        <v/>
      </c>
      <c r="I11" s="9"/>
      <c r="J11" s="18" t="str">
        <f aca="false">IF(F11="","",C11+H11-I11)</f>
        <v/>
      </c>
      <c r="K11" s="29"/>
    </row>
    <row r="12" customFormat="false" ht="15" hidden="false" customHeight="false" outlineLevel="0" collapsed="false">
      <c r="A12" s="29"/>
      <c r="B12" s="29"/>
      <c r="C12" s="9"/>
      <c r="D12" s="9"/>
      <c r="E12" s="9"/>
      <c r="F12" s="18" t="str">
        <f aca="false">IF(AND(D12="",E12=""),"",D12+E12)</f>
        <v/>
      </c>
      <c r="G12" s="9"/>
      <c r="H12" s="18" t="str">
        <f aca="false">IF(F12="","",F12-G12)</f>
        <v/>
      </c>
      <c r="I12" s="9"/>
      <c r="J12" s="18" t="str">
        <f aca="false">IF(F12="","",C12+H12-I12)</f>
        <v/>
      </c>
      <c r="K12" s="29"/>
    </row>
    <row r="13" customFormat="false" ht="15" hidden="false" customHeight="false" outlineLevel="0" collapsed="false">
      <c r="A13" s="29"/>
      <c r="B13" s="29"/>
      <c r="C13" s="9"/>
      <c r="D13" s="9"/>
      <c r="E13" s="9"/>
      <c r="F13" s="18" t="str">
        <f aca="false">IF(AND(D13="",E13=""),"",D13+E13)</f>
        <v/>
      </c>
      <c r="G13" s="9"/>
      <c r="H13" s="18" t="str">
        <f aca="false">IF(F13="","",F13-G13)</f>
        <v/>
      </c>
      <c r="I13" s="9"/>
      <c r="J13" s="18" t="str">
        <f aca="false">IF(F13="","",C13+H13-I13)</f>
        <v/>
      </c>
      <c r="K13" s="29"/>
    </row>
    <row r="14" customFormat="false" ht="15" hidden="false" customHeight="false" outlineLevel="0" collapsed="false">
      <c r="A14" s="24" t="s">
        <v>199</v>
      </c>
      <c r="F14" s="19" t="n">
        <f aca="false">SUM(F4:F13)</f>
        <v>0</v>
      </c>
    </row>
    <row r="15" customFormat="false" ht="15" hidden="false" customHeight="false" outlineLevel="0" collapsed="false">
      <c r="A15" s="20" t="s">
        <v>213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8"/>
    <col collapsed="false" customWidth="true" hidden="false" outlineLevel="0" max="4" min="3" style="0" width="14"/>
    <col collapsed="false" customWidth="true" hidden="false" outlineLevel="0" max="5" min="5" style="0" width="18"/>
    <col collapsed="false" customWidth="true" hidden="false" outlineLevel="0" max="6" min="6" style="0" width="22"/>
  </cols>
  <sheetData>
    <row r="1" customFormat="false" ht="19.4" hidden="false" customHeight="false" outlineLevel="0" collapsed="false">
      <c r="A1" s="11" t="s">
        <v>214</v>
      </c>
    </row>
    <row r="3" customFormat="false" ht="15" hidden="false" customHeight="false" outlineLevel="0" collapsed="false">
      <c r="A3" s="26" t="s">
        <v>215</v>
      </c>
    </row>
    <row r="4" customFormat="false" ht="29.85" hidden="false" customHeight="false" outlineLevel="0" collapsed="false">
      <c r="A4" s="31" t="s">
        <v>216</v>
      </c>
      <c r="B4" s="31" t="s">
        <v>217</v>
      </c>
      <c r="C4" s="31" t="s">
        <v>218</v>
      </c>
      <c r="D4" s="31" t="s">
        <v>219</v>
      </c>
      <c r="E4" s="31" t="s">
        <v>220</v>
      </c>
      <c r="F4" s="31" t="s">
        <v>221</v>
      </c>
    </row>
    <row r="5" customFormat="false" ht="15" hidden="false" customHeight="false" outlineLevel="0" collapsed="false">
      <c r="A5" s="29"/>
      <c r="B5" s="29"/>
      <c r="C5" s="9"/>
      <c r="D5" s="9"/>
      <c r="E5" s="30" t="str">
        <f aca="false">IF(AND(C5="",D5=""),"",C5+D5)</f>
        <v/>
      </c>
      <c r="F5" s="9"/>
    </row>
    <row r="6" customFormat="false" ht="15" hidden="false" customHeight="false" outlineLevel="0" collapsed="false">
      <c r="A6" s="29"/>
      <c r="B6" s="29"/>
      <c r="C6" s="9"/>
      <c r="D6" s="9"/>
      <c r="E6" s="30" t="str">
        <f aca="false">IF(AND(C6="",D6=""),"",C6+D6)</f>
        <v/>
      </c>
      <c r="F6" s="9"/>
    </row>
    <row r="7" customFormat="false" ht="15" hidden="false" customHeight="false" outlineLevel="0" collapsed="false">
      <c r="A7" s="29"/>
      <c r="B7" s="29"/>
      <c r="C7" s="9"/>
      <c r="D7" s="9"/>
      <c r="E7" s="30" t="str">
        <f aca="false">IF(AND(C7="",D7=""),"",C7+D7)</f>
        <v/>
      </c>
      <c r="F7" s="9"/>
    </row>
    <row r="8" customFormat="false" ht="15" hidden="false" customHeight="false" outlineLevel="0" collapsed="false">
      <c r="A8" s="29"/>
      <c r="B8" s="29"/>
      <c r="C8" s="9"/>
      <c r="D8" s="9"/>
      <c r="E8" s="30" t="str">
        <f aca="false">IF(AND(C8="",D8=""),"",C8+D8)</f>
        <v/>
      </c>
      <c r="F8" s="9"/>
    </row>
    <row r="9" customFormat="false" ht="15" hidden="false" customHeight="false" outlineLevel="0" collapsed="false">
      <c r="A9" s="29"/>
      <c r="B9" s="29"/>
      <c r="C9" s="9"/>
      <c r="D9" s="9"/>
      <c r="E9" s="30" t="str">
        <f aca="false">IF(AND(C9="",D9=""),"",C9+D9)</f>
        <v/>
      </c>
      <c r="F9" s="9"/>
    </row>
    <row r="10" customFormat="false" ht="15" hidden="false" customHeight="false" outlineLevel="0" collapsed="false">
      <c r="A10" s="29"/>
      <c r="B10" s="29"/>
      <c r="C10" s="9"/>
      <c r="D10" s="9"/>
      <c r="E10" s="30" t="str">
        <f aca="false">IF(AND(C10="",D10=""),"",C10+D10)</f>
        <v/>
      </c>
      <c r="F10" s="9"/>
    </row>
    <row r="11" customFormat="false" ht="15" hidden="false" customHeight="false" outlineLevel="0" collapsed="false">
      <c r="A11" s="24" t="s">
        <v>199</v>
      </c>
      <c r="C11" s="19" t="n">
        <f aca="false">SUM(C5:C10)</f>
        <v>0</v>
      </c>
      <c r="D11" s="19" t="n">
        <f aca="false">SUM(D5:D10)</f>
        <v>0</v>
      </c>
      <c r="E11" s="19" t="n">
        <f aca="false">SUM(E5:E10)</f>
        <v>0</v>
      </c>
      <c r="F11" s="19" t="n">
        <f aca="false">SUM(F5:F10)</f>
        <v>0</v>
      </c>
    </row>
    <row r="13" customFormat="false" ht="15" hidden="false" customHeight="false" outlineLevel="0" collapsed="false">
      <c r="A13" s="26" t="s">
        <v>222</v>
      </c>
    </row>
    <row r="14" customFormat="false" ht="29.85" hidden="false" customHeight="false" outlineLevel="0" collapsed="false">
      <c r="A14" s="31" t="s">
        <v>223</v>
      </c>
      <c r="B14" s="31" t="s">
        <v>224</v>
      </c>
      <c r="C14" s="31" t="s">
        <v>225</v>
      </c>
      <c r="D14" s="31" t="s">
        <v>226</v>
      </c>
    </row>
    <row r="15" customFormat="false" ht="15" hidden="false" customHeight="false" outlineLevel="0" collapsed="false">
      <c r="A15" s="29"/>
      <c r="B15" s="29"/>
      <c r="C15" s="29"/>
      <c r="D15" s="9"/>
    </row>
    <row r="16" customFormat="false" ht="15" hidden="false" customHeight="false" outlineLevel="0" collapsed="false">
      <c r="A16" s="29"/>
      <c r="B16" s="29"/>
      <c r="C16" s="29"/>
      <c r="D16" s="9"/>
    </row>
    <row r="17" customFormat="false" ht="15" hidden="false" customHeight="false" outlineLevel="0" collapsed="false">
      <c r="A17" s="29"/>
      <c r="B17" s="29"/>
      <c r="C17" s="29"/>
      <c r="D17" s="9"/>
    </row>
    <row r="18" customFormat="false" ht="15" hidden="false" customHeight="false" outlineLevel="0" collapsed="false">
      <c r="A18" s="29"/>
      <c r="B18" s="29"/>
      <c r="C18" s="29"/>
      <c r="D18" s="9"/>
    </row>
    <row r="19" customFormat="false" ht="15" hidden="false" customHeight="false" outlineLevel="0" collapsed="false">
      <c r="A19" s="29"/>
      <c r="B19" s="29"/>
      <c r="C19" s="29"/>
      <c r="D19" s="9"/>
    </row>
    <row r="20" customFormat="false" ht="15" hidden="false" customHeight="false" outlineLevel="0" collapsed="false">
      <c r="A20" s="29"/>
      <c r="B20" s="29"/>
      <c r="C20" s="29"/>
      <c r="D20" s="9"/>
    </row>
    <row r="21" customFormat="false" ht="15" hidden="false" customHeight="false" outlineLevel="0" collapsed="false">
      <c r="A21" s="24" t="s">
        <v>199</v>
      </c>
      <c r="D21" s="19" t="n">
        <f aca="false">SUM(D15:D20)</f>
        <v>0</v>
      </c>
    </row>
    <row r="23" customFormat="false" ht="15" hidden="false" customHeight="false" outlineLevel="0" collapsed="false">
      <c r="A23" s="26" t="s">
        <v>227</v>
      </c>
    </row>
    <row r="24" customFormat="false" ht="15" hidden="false" customHeight="false" outlineLevel="0" collapsed="false">
      <c r="A24" s="31" t="s">
        <v>228</v>
      </c>
      <c r="B24" s="31" t="s">
        <v>229</v>
      </c>
      <c r="C24" s="31" t="s">
        <v>230</v>
      </c>
      <c r="D24" s="31" t="s">
        <v>231</v>
      </c>
    </row>
    <row r="25" customFormat="false" ht="15" hidden="false" customHeight="false" outlineLevel="0" collapsed="false">
      <c r="A25" s="29"/>
      <c r="B25" s="29"/>
      <c r="C25" s="29"/>
      <c r="D25" s="29"/>
    </row>
    <row r="26" customFormat="false" ht="15" hidden="false" customHeight="false" outlineLevel="0" collapsed="false">
      <c r="A26" s="29"/>
      <c r="B26" s="29"/>
      <c r="C26" s="29"/>
      <c r="D26" s="29"/>
    </row>
    <row r="27" customFormat="false" ht="15" hidden="false" customHeight="false" outlineLevel="0" collapsed="false">
      <c r="A27" s="29"/>
      <c r="B27" s="29"/>
      <c r="C27" s="29"/>
      <c r="D27" s="29"/>
    </row>
    <row r="28" customFormat="false" ht="15" hidden="false" customHeight="false" outlineLevel="0" collapsed="false">
      <c r="A28" s="29"/>
      <c r="B28" s="29"/>
      <c r="C28" s="29"/>
      <c r="D28" s="29"/>
    </row>
    <row r="31" customFormat="false" ht="15" hidden="false" customHeight="false" outlineLevel="0" collapsed="false">
      <c r="A31" s="26" t="s">
        <v>232</v>
      </c>
    </row>
    <row r="32" customFormat="false" ht="15" hidden="false" customHeight="false" outlineLevel="0" collapsed="false">
      <c r="A32" s="32"/>
      <c r="B32" s="32"/>
      <c r="C32" s="32"/>
      <c r="D32" s="32"/>
      <c r="E32" s="32"/>
      <c r="F32" s="32"/>
    </row>
    <row r="33" customFormat="false" ht="15" hidden="false" customHeight="false" outlineLevel="0" collapsed="false">
      <c r="A33" s="32"/>
      <c r="B33" s="32"/>
      <c r="C33" s="32"/>
      <c r="D33" s="32"/>
      <c r="E33" s="32"/>
      <c r="F33" s="32"/>
    </row>
    <row r="34" customFormat="false" ht="15" hidden="false" customHeight="false" outlineLevel="0" collapsed="false">
      <c r="A34" s="32"/>
      <c r="B34" s="32"/>
      <c r="C34" s="32"/>
      <c r="D34" s="32"/>
      <c r="E34" s="32"/>
      <c r="F34" s="32"/>
    </row>
    <row r="35" customFormat="false" ht="15" hidden="false" customHeight="false" outlineLevel="0" collapsed="false">
      <c r="A35" s="32"/>
      <c r="B35" s="32"/>
      <c r="C35" s="32"/>
      <c r="D35" s="32"/>
      <c r="E35" s="32"/>
      <c r="F35" s="32"/>
    </row>
    <row r="36" customFormat="false" ht="15" hidden="false" customHeight="false" outlineLevel="0" collapsed="false">
      <c r="A36" s="32"/>
      <c r="B36" s="32"/>
      <c r="C36" s="32"/>
      <c r="D36" s="32"/>
      <c r="E36" s="32"/>
      <c r="F36" s="32"/>
    </row>
    <row r="37" customFormat="false" ht="15" hidden="false" customHeight="false" outlineLevel="0" collapsed="false">
      <c r="A37" s="32"/>
      <c r="B37" s="32"/>
      <c r="C37" s="32"/>
      <c r="D37" s="32"/>
      <c r="E37" s="32"/>
      <c r="F37" s="32"/>
    </row>
  </sheetData>
  <mergeCells count="1">
    <mergeCell ref="A32:F3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24"/>
    <col collapsed="false" customWidth="true" hidden="false" outlineLevel="0" max="3" min="3" style="0" width="8"/>
  </cols>
  <sheetData>
    <row r="1" customFormat="false" ht="15" hidden="false" customHeight="false" outlineLevel="0" collapsed="false">
      <c r="A1" s="33" t="s">
        <v>46</v>
      </c>
      <c r="B1" s="33" t="s">
        <v>27</v>
      </c>
      <c r="C1" s="33" t="s">
        <v>26</v>
      </c>
    </row>
    <row r="2" customFormat="false" ht="15" hidden="false" customHeight="false" outlineLevel="0" collapsed="false">
      <c r="A2" s="0" t="s">
        <v>60</v>
      </c>
      <c r="B2" s="12" t="s">
        <v>38</v>
      </c>
      <c r="C2" s="12" t="s">
        <v>37</v>
      </c>
    </row>
    <row r="3" customFormat="false" ht="15" hidden="false" customHeight="false" outlineLevel="0" collapsed="false">
      <c r="A3" s="0" t="s">
        <v>61</v>
      </c>
      <c r="B3" s="12" t="s">
        <v>62</v>
      </c>
      <c r="C3" s="12" t="s">
        <v>37</v>
      </c>
    </row>
    <row r="4" customFormat="false" ht="15" hidden="false" customHeight="false" outlineLevel="0" collapsed="false">
      <c r="A4" s="0" t="s">
        <v>63</v>
      </c>
      <c r="B4" s="12" t="s">
        <v>64</v>
      </c>
      <c r="C4" s="12" t="s">
        <v>37</v>
      </c>
    </row>
    <row r="5" customFormat="false" ht="15" hidden="false" customHeight="false" outlineLevel="0" collapsed="false">
      <c r="A5" s="0" t="s">
        <v>65</v>
      </c>
      <c r="B5" s="12" t="s">
        <v>66</v>
      </c>
      <c r="C5" s="12" t="s">
        <v>32</v>
      </c>
    </row>
    <row r="6" customFormat="false" ht="15" hidden="false" customHeight="false" outlineLevel="0" collapsed="false">
      <c r="A6" s="0" t="s">
        <v>67</v>
      </c>
      <c r="B6" s="12" t="s">
        <v>68</v>
      </c>
      <c r="C6" s="12" t="s">
        <v>32</v>
      </c>
    </row>
    <row r="7" customFormat="false" ht="15" hidden="false" customHeight="false" outlineLevel="0" collapsed="false">
      <c r="A7" s="0" t="s">
        <v>69</v>
      </c>
      <c r="B7" s="12" t="s">
        <v>70</v>
      </c>
      <c r="C7" s="12" t="s">
        <v>32</v>
      </c>
    </row>
    <row r="8" customFormat="false" ht="15" hidden="false" customHeight="false" outlineLevel="0" collapsed="false">
      <c r="A8" s="0" t="s">
        <v>71</v>
      </c>
      <c r="B8" s="12" t="s">
        <v>72</v>
      </c>
      <c r="C8" s="12" t="s">
        <v>32</v>
      </c>
    </row>
    <row r="9" customFormat="false" ht="15" hidden="false" customHeight="false" outlineLevel="0" collapsed="false">
      <c r="A9" s="12" t="s">
        <v>73</v>
      </c>
      <c r="B9" s="12" t="s">
        <v>74</v>
      </c>
      <c r="C9" s="12" t="s">
        <v>32</v>
      </c>
    </row>
    <row r="10" customFormat="false" ht="15" hidden="false" customHeight="false" outlineLevel="0" collapsed="false">
      <c r="A10" s="12" t="s">
        <v>75</v>
      </c>
      <c r="B10" s="12" t="s">
        <v>76</v>
      </c>
      <c r="C10" s="12" t="s">
        <v>32</v>
      </c>
    </row>
    <row r="11" customFormat="false" ht="15" hidden="false" customHeight="false" outlineLevel="0" collapsed="false">
      <c r="A11" s="12" t="s">
        <v>77</v>
      </c>
      <c r="B11" s="12" t="s">
        <v>78</v>
      </c>
      <c r="C11" s="12" t="s">
        <v>32</v>
      </c>
    </row>
    <row r="12" customFormat="false" ht="15" hidden="false" customHeight="false" outlineLevel="0" collapsed="false">
      <c r="A12" s="12" t="s">
        <v>79</v>
      </c>
      <c r="B12" s="12" t="s">
        <v>33</v>
      </c>
      <c r="C12" s="12" t="s">
        <v>32</v>
      </c>
    </row>
    <row r="13" customFormat="false" ht="15" hidden="false" customHeight="false" outlineLevel="0" collapsed="false">
      <c r="A13" s="12" t="s">
        <v>80</v>
      </c>
      <c r="B13" s="12" t="s">
        <v>81</v>
      </c>
      <c r="C13" s="12" t="s">
        <v>32</v>
      </c>
    </row>
    <row r="14" customFormat="false" ht="15" hidden="false" customHeight="false" outlineLevel="0" collapsed="false">
      <c r="A14" s="12" t="s">
        <v>82</v>
      </c>
      <c r="B14" s="12" t="s">
        <v>83</v>
      </c>
      <c r="C14" s="12" t="s">
        <v>32</v>
      </c>
    </row>
    <row r="15" customFormat="false" ht="15" hidden="false" customHeight="false" outlineLevel="0" collapsed="false">
      <c r="A15" s="12" t="s">
        <v>84</v>
      </c>
      <c r="B15" s="12" t="s">
        <v>85</v>
      </c>
      <c r="C15" s="12" t="s">
        <v>32</v>
      </c>
    </row>
    <row r="16" customFormat="false" ht="15" hidden="false" customHeight="false" outlineLevel="0" collapsed="false">
      <c r="A16" s="12" t="s">
        <v>86</v>
      </c>
      <c r="B16" s="12" t="s">
        <v>87</v>
      </c>
      <c r="C16" s="12" t="s">
        <v>32</v>
      </c>
    </row>
    <row r="17" customFormat="false" ht="15" hidden="false" customHeight="false" outlineLevel="0" collapsed="false">
      <c r="A17" s="12" t="s">
        <v>88</v>
      </c>
      <c r="B17" s="12" t="s">
        <v>89</v>
      </c>
      <c r="C17" s="12" t="s">
        <v>32</v>
      </c>
    </row>
    <row r="18" customFormat="false" ht="15" hidden="false" customHeight="false" outlineLevel="0" collapsed="false">
      <c r="A18" s="12" t="s">
        <v>90</v>
      </c>
      <c r="B18" s="12" t="s">
        <v>91</v>
      </c>
      <c r="C18" s="12" t="s">
        <v>32</v>
      </c>
    </row>
    <row r="19" customFormat="false" ht="15" hidden="false" customHeight="false" outlineLevel="0" collapsed="false">
      <c r="A19" s="12" t="s">
        <v>92</v>
      </c>
      <c r="B19" s="12" t="s">
        <v>93</v>
      </c>
      <c r="C19" s="12" t="s">
        <v>32</v>
      </c>
    </row>
    <row r="20" customFormat="false" ht="15" hidden="false" customHeight="false" outlineLevel="0" collapsed="false">
      <c r="A20" s="12" t="s">
        <v>94</v>
      </c>
      <c r="B20" s="12" t="s">
        <v>95</v>
      </c>
      <c r="C20" s="12" t="s">
        <v>32</v>
      </c>
    </row>
    <row r="21" customFormat="false" ht="15" hidden="false" customHeight="false" outlineLevel="0" collapsed="false">
      <c r="A21" s="12" t="s">
        <v>96</v>
      </c>
      <c r="B21" s="12" t="s">
        <v>97</v>
      </c>
      <c r="C21" s="12" t="s">
        <v>32</v>
      </c>
    </row>
    <row r="22" customFormat="false" ht="15" hidden="false" customHeight="false" outlineLevel="0" collapsed="false">
      <c r="A22" s="12" t="s">
        <v>98</v>
      </c>
      <c r="B22" s="12" t="s">
        <v>99</v>
      </c>
      <c r="C22" s="12" t="s">
        <v>32</v>
      </c>
    </row>
    <row r="23" customFormat="false" ht="17.15" hidden="false" customHeight="false" outlineLevel="0" collapsed="false">
      <c r="A23" s="12" t="s">
        <v>100</v>
      </c>
      <c r="B23" s="12" t="s">
        <v>101</v>
      </c>
      <c r="C23" s="12" t="s">
        <v>32</v>
      </c>
    </row>
    <row r="24" customFormat="false" ht="17.15" hidden="false" customHeight="false" outlineLevel="0" collapsed="false">
      <c r="A24" s="12" t="s">
        <v>102</v>
      </c>
      <c r="B24" s="12" t="s">
        <v>103</v>
      </c>
      <c r="C24" s="12" t="s">
        <v>32</v>
      </c>
    </row>
    <row r="25" customFormat="false" ht="17.15" hidden="false" customHeight="false" outlineLevel="0" collapsed="false">
      <c r="A25" s="12" t="s">
        <v>104</v>
      </c>
      <c r="B25" s="12" t="s">
        <v>105</v>
      </c>
      <c r="C25" s="12" t="s">
        <v>32</v>
      </c>
    </row>
    <row r="26" customFormat="false" ht="17.15" hidden="false" customHeight="false" outlineLevel="0" collapsed="false">
      <c r="A26" s="12" t="s">
        <v>106</v>
      </c>
      <c r="B26" s="12" t="s">
        <v>107</v>
      </c>
      <c r="C26" s="12" t="s">
        <v>32</v>
      </c>
    </row>
    <row r="27" customFormat="false" ht="15" hidden="false" customHeight="false" outlineLevel="0" collapsed="false">
      <c r="A27" s="12" t="s">
        <v>108</v>
      </c>
      <c r="B27" s="12" t="s">
        <v>109</v>
      </c>
      <c r="C27" s="12" t="s">
        <v>32</v>
      </c>
    </row>
    <row r="28" customFormat="false" ht="15" hidden="false" customHeight="false" outlineLevel="0" collapsed="false">
      <c r="A28" s="12" t="s">
        <v>233</v>
      </c>
      <c r="B28" s="12" t="s">
        <v>234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2026-09-27T06:35:04Z</dcterms:created>
  <dc:creator>openpyxl</dc:creator>
  <dc:description/>
  <dc:language>en-US</dc:language>
  <cp:lastModifiedBy/>
  <dcterms:modified xsi:type="dcterms:W3CDTF">2026-09-27T06:35:05Z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